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N:\Ablagen\D01700-Projekte\D01700-AZR\01 AVR\9 AVR Veröffentlichungen\Presseinfos\2025 PI AZ Jahr\"/>
    </mc:Choice>
  </mc:AlternateContent>
  <xr:revisionPtr revIDLastSave="0" documentId="13_ncr:1_{263C428B-BCA1-442A-A847-CB6FE0B4E3C2}" xr6:coauthVersionLast="47" xr6:coauthVersionMax="47" xr10:uidLastSave="{00000000-0000-0000-0000-000000000000}"/>
  <bookViews>
    <workbookView xWindow="-120" yWindow="-120" windowWidth="29040" windowHeight="15720" xr2:uid="{DD29CF92-6D1E-405A-AF5F-611BFB092382}"/>
  </bookViews>
  <sheets>
    <sheet name="Presse J" sheetId="1" r:id="rId1"/>
  </sheets>
  <definedNames>
    <definedName name="_Net15">#REF!</definedName>
    <definedName name="_Net151">#REF!</definedName>
    <definedName name="_xlnm.Print_Area" localSheetId="0">'Presse J'!$A$1:$AG$70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8" i="1" l="1"/>
  <c r="Q8" i="1" s="1"/>
  <c r="R8" i="1" s="1"/>
  <c r="S8" i="1" s="1"/>
  <c r="T8" i="1" s="1"/>
  <c r="U8" i="1" s="1"/>
  <c r="V8" i="1" s="1"/>
  <c r="W8" i="1" s="1"/>
  <c r="X8" i="1" s="1"/>
  <c r="Y8" i="1" s="1"/>
  <c r="Z8" i="1" s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F59" i="1"/>
  <c r="AK59" i="1"/>
  <c r="AJ59" i="1"/>
  <c r="AI59" i="1"/>
  <c r="AH59" i="1"/>
  <c r="AG59" i="1"/>
  <c r="AE59" i="1"/>
  <c r="AD59" i="1"/>
  <c r="AC59" i="1"/>
  <c r="AB59" i="1"/>
  <c r="AA59" i="1"/>
  <c r="AI24" i="1"/>
  <c r="AA24" i="1"/>
  <c r="AK24" i="1"/>
  <c r="AJ24" i="1"/>
  <c r="AH24" i="1"/>
  <c r="AG24" i="1"/>
  <c r="AF24" i="1"/>
  <c r="AE24" i="1"/>
  <c r="AD24" i="1"/>
  <c r="AC24" i="1"/>
  <c r="AB24" i="1"/>
  <c r="AF22" i="1"/>
  <c r="AK22" i="1"/>
  <c r="AJ22" i="1"/>
  <c r="AI22" i="1"/>
  <c r="AH22" i="1"/>
  <c r="AG22" i="1"/>
  <c r="AE22" i="1"/>
  <c r="AD22" i="1"/>
  <c r="AC22" i="1"/>
  <c r="AB22" i="1"/>
  <c r="AA22" i="1"/>
  <c r="AK20" i="1"/>
  <c r="AC20" i="1"/>
  <c r="AJ20" i="1"/>
  <c r="AI20" i="1"/>
  <c r="AH20" i="1"/>
  <c r="AG20" i="1"/>
  <c r="AF20" i="1"/>
  <c r="AE20" i="1"/>
  <c r="AD20" i="1"/>
  <c r="AB20" i="1"/>
  <c r="AA20" i="1"/>
  <c r="AK17" i="1"/>
  <c r="AC17" i="1"/>
  <c r="AJ17" i="1"/>
  <c r="AI17" i="1"/>
  <c r="AH17" i="1"/>
  <c r="AG17" i="1"/>
  <c r="AF17" i="1"/>
  <c r="AE17" i="1"/>
  <c r="AD17" i="1"/>
  <c r="AB17" i="1"/>
  <c r="AA17" i="1"/>
  <c r="AH15" i="1"/>
  <c r="AK15" i="1"/>
  <c r="AJ15" i="1"/>
  <c r="AI15" i="1"/>
  <c r="AG15" i="1"/>
  <c r="AF15" i="1"/>
  <c r="AE15" i="1"/>
  <c r="AD15" i="1"/>
  <c r="AC15" i="1"/>
  <c r="AB15" i="1"/>
  <c r="AA15" i="1"/>
  <c r="AE13" i="1"/>
  <c r="AK13" i="1"/>
  <c r="AJ13" i="1"/>
  <c r="AI13" i="1"/>
  <c r="AH13" i="1"/>
  <c r="AG13" i="1"/>
  <c r="AF13" i="1"/>
  <c r="AD13" i="1"/>
  <c r="AC13" i="1"/>
  <c r="AB13" i="1"/>
  <c r="AA13" i="1"/>
  <c r="AJ11" i="1"/>
  <c r="AB11" i="1"/>
  <c r="AK11" i="1"/>
  <c r="AI11" i="1"/>
  <c r="AH11" i="1"/>
  <c r="AG11" i="1"/>
  <c r="AF11" i="1"/>
  <c r="AE11" i="1"/>
  <c r="AD11" i="1"/>
  <c r="AC11" i="1"/>
  <c r="AA11" i="1"/>
</calcChain>
</file>

<file path=xl/sharedStrings.xml><?xml version="1.0" encoding="utf-8"?>
<sst xmlns="http://schemas.openxmlformats.org/spreadsheetml/2006/main" count="112" uniqueCount="52">
  <si>
    <t>Durchschnittliche Arbeitszeit und ihre Komponenten in Deutschland</t>
  </si>
  <si>
    <t>Beschäftigte Arbeitnehmer</t>
  </si>
  <si>
    <t>Veränderung gegen Vorjahr</t>
  </si>
  <si>
    <t>%</t>
  </si>
  <si>
    <t xml:space="preserve">          Vollzeit</t>
  </si>
  <si>
    <t xml:space="preserve">          Teilzeit</t>
  </si>
  <si>
    <t>Teilzeitquote</t>
  </si>
  <si>
    <t>%-Pkt.</t>
  </si>
  <si>
    <r>
      <t>Mehrfachbeschäftigte</t>
    </r>
    <r>
      <rPr>
        <vertAlign val="superscript"/>
        <sz val="10"/>
        <rFont val="Source Sans Pro"/>
        <family val="2"/>
      </rPr>
      <t xml:space="preserve"> 1)</t>
    </r>
  </si>
  <si>
    <t>Potenzielle Arbeitstage</t>
  </si>
  <si>
    <t>Tage</t>
  </si>
  <si>
    <t>"</t>
  </si>
  <si>
    <t>Wochenarbeitszeit Vollzeit</t>
  </si>
  <si>
    <t>Std.</t>
  </si>
  <si>
    <t>Wochenarbeitszeit Teilzeit</t>
  </si>
  <si>
    <t>Wochenarbeitszeit (alle Beschäftigten)</t>
  </si>
  <si>
    <t>Urlaub und sonstige Freistellungen</t>
  </si>
  <si>
    <r>
      <t xml:space="preserve">Krankenstand der Personen </t>
    </r>
    <r>
      <rPr>
        <vertAlign val="superscript"/>
        <sz val="10"/>
        <rFont val="Source Sans Pro"/>
        <family val="2"/>
      </rPr>
      <t>2)</t>
    </r>
  </si>
  <si>
    <t>Krankenstand in Arbeitstagen</t>
  </si>
  <si>
    <t>Bezahlte Überstunden je Arbeitnehmer</t>
  </si>
  <si>
    <t>Bezahltes Überstundenvolumen</t>
  </si>
  <si>
    <t>Mio. Std.</t>
  </si>
  <si>
    <t>Unbezahlte Überstunden je Arbeitnehmer</t>
  </si>
  <si>
    <t>Unbezahltes Überstundenvolumen</t>
  </si>
  <si>
    <t>Saldenveränderung Arbeitszeitkonten</t>
  </si>
  <si>
    <t xml:space="preserve">Kurzarbeiter </t>
  </si>
  <si>
    <t>Arbeitsausfall je Kurzarbeiter</t>
  </si>
  <si>
    <t>Ausfallvolumen</t>
  </si>
  <si>
    <t>Kurzarbeitereffekt</t>
  </si>
  <si>
    <t>Schlechtwetter-/Arbeitskampfeffekt</t>
  </si>
  <si>
    <t>Ausgleich für Kalendereinflüsse</t>
  </si>
  <si>
    <r>
      <t xml:space="preserve">Arbeitszeit </t>
    </r>
    <r>
      <rPr>
        <b/>
        <sz val="10"/>
        <rFont val="Source Sans Pro"/>
        <family val="2"/>
      </rPr>
      <t>Vollzeit</t>
    </r>
  </si>
  <si>
    <t>Veränderung gegenüber Vorjahr</t>
  </si>
  <si>
    <t>Arbeitsvolumen</t>
  </si>
  <si>
    <r>
      <t xml:space="preserve">Arbeitszeit </t>
    </r>
    <r>
      <rPr>
        <b/>
        <sz val="10"/>
        <rFont val="Source Sans Pro"/>
        <family val="2"/>
      </rPr>
      <t>Teilzeit</t>
    </r>
  </si>
  <si>
    <r>
      <t xml:space="preserve">Arbeitszeit in </t>
    </r>
    <r>
      <rPr>
        <b/>
        <sz val="10"/>
        <rFont val="Source Sans Pro"/>
        <family val="2"/>
      </rPr>
      <t>Nebenjobs</t>
    </r>
  </si>
  <si>
    <t>Nebenerwerbstätigkeitseffekt</t>
  </si>
  <si>
    <t>Arbeitszeit einschl. Nebenjobs</t>
  </si>
  <si>
    <t>Nachrichtlich: Arbeitstage-Effekt</t>
  </si>
  <si>
    <t xml:space="preserve">                      Tägliche Arbeitszeit</t>
  </si>
  <si>
    <t>Erwerbstätige</t>
  </si>
  <si>
    <t>Personen</t>
  </si>
  <si>
    <t>Arbeitszeit</t>
  </si>
  <si>
    <t xml:space="preserve">Quelle: Berechnungen des IAB (Quelle für Arbeitnehmer insgesamt und Erwerbstätige: Statistisches Bundesamt), Änderung der Zeitreihen ab 1991 im Rahmen der </t>
  </si>
  <si>
    <t>Generalrevision der Volkswirtschaftlichen Gesamtrechnungen des Statistischen Bundesamtes im August 2024.</t>
  </si>
  <si>
    <t xml:space="preserve">2) Die schrittweise Einführung der elektronischen Arbeitsunfähigkeitsbescheinigung ab 1.1.2022 führt nach Angaben des Bundesgesundheitsministerium zu einer vollständigerer </t>
  </si>
  <si>
    <t xml:space="preserve">    Erfassung der Arbeitsunfähigkeit bei weniger schweren Fällen, da zuvor versichertenseitig wenig Anreiz bestand, kurze Arbeitsunfähigkeiten an Krankenkasse zu melden.</t>
  </si>
  <si>
    <t>Stand: Februar 2026</t>
  </si>
  <si>
    <t xml:space="preserve"> einer weiteren sozialversicherungspflichtigen Beschäftigung bzw. geringfügigen Beschäftigung.</t>
  </si>
  <si>
    <t xml:space="preserve">1) Mehrfachbeschäftigte sind Personen, die zeitgleich in mehr als einem Beschäftigungsverhältnis stehen. Dies können z.B. sein: Beschäftigte mit mindestens
 </t>
  </si>
  <si>
    <t xml:space="preserve">     auf den Seiten des Statistischen Bundesamtes kostenfrei heruntergeladen werden (www.destatis.de - Fachserie 18, Reihe 1.3, 2.1.10).</t>
  </si>
  <si>
    <t xml:space="preserve">Tabellen zur Entwicklung der saison- und kalenderbereinigten Vierteljahresergebnisse von Erwerbstätigkeit, Arbeitszeit und Arbeitsvolumen können im Internet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</si>
</sst>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0.0"/>
    <numFmt numFmtId="165" formatCode="#,##0\ \ "/>
    <numFmt numFmtId="166" formatCode="\+??0.0;\-??0.0;0.0"/>
    <numFmt numFmtId="167" formatCode="\+??0.0\ \ ;\-??0.0\ \ ;0.0\ \ "/>
    <numFmt numFmtId="168" formatCode="#,##0.0\ \ "/>
    <numFmt numFmtId="169" formatCode="0.00\ \ \ "/>
    <numFmt numFmtId="170" formatCode="\+??0.00\ \ ;\-??0.00\ \ ;0.00\ \ "/>
    <numFmt numFmtId="171" formatCode="0.00\ \ "/>
    <numFmt numFmtId="172" formatCode="0.0\ \ \ "/>
    <numFmt numFmtId="174" formatCode="#,##0\ "/>
    <numFmt numFmtId="175" formatCode="&quot;Stand: &quot;\ mmm\ yyyy"/>
  </numFmts>
  <fonts count="8" x14ac:knownFonts="1">
    <font>
      <sz val="10"/>
      <name val="Arial"/>
    </font>
    <font>
      <sz val="10"/>
      <name val="Arial"/>
      <family val="2"/>
    </font>
    <font>
      <b/>
      <sz val="13"/>
      <name val="Source Sans Pro"/>
      <family val="2"/>
    </font>
    <font>
      <b/>
      <sz val="12"/>
      <name val="Source Sans Pro"/>
      <family val="2"/>
    </font>
    <font>
      <b/>
      <sz val="10"/>
      <name val="Source Sans Pro"/>
      <family val="2"/>
    </font>
    <font>
      <sz val="13"/>
      <name val="Source Sans Pro"/>
      <family val="2"/>
    </font>
    <font>
      <sz val="10"/>
      <name val="Source Sans Pro"/>
      <family val="2"/>
    </font>
    <font>
      <vertAlign val="superscript"/>
      <sz val="10"/>
      <name val="Source Sans Pro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3" fontId="2" fillId="0" borderId="0" xfId="1" applyNumberFormat="1" applyFont="1" applyAlignment="1">
      <alignment horizontal="left"/>
    </xf>
    <xf numFmtId="3" fontId="3" fillId="0" borderId="0" xfId="1" applyNumberFormat="1" applyFont="1" applyAlignment="1">
      <alignment horizontal="centerContinuous"/>
    </xf>
    <xf numFmtId="3" fontId="3" fillId="0" borderId="0" xfId="1" applyNumberFormat="1" applyFont="1" applyAlignment="1">
      <alignment horizontal="left"/>
    </xf>
    <xf numFmtId="164" fontId="4" fillId="0" borderId="0" xfId="1" applyNumberFormat="1" applyFont="1"/>
    <xf numFmtId="49" fontId="3" fillId="0" borderId="1" xfId="1" applyNumberFormat="1" applyFont="1" applyBorder="1" applyProtection="1">
      <protection locked="0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3" fontId="4" fillId="0" borderId="0" xfId="1" applyNumberFormat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Continuous"/>
    </xf>
    <xf numFmtId="3" fontId="5" fillId="0" borderId="0" xfId="1" applyNumberFormat="1" applyFont="1"/>
    <xf numFmtId="3" fontId="6" fillId="0" borderId="5" xfId="1" applyNumberFormat="1" applyFont="1" applyBorder="1"/>
    <xf numFmtId="3" fontId="6" fillId="0" borderId="5" xfId="1" applyNumberFormat="1" applyFont="1" applyBorder="1" applyAlignment="1">
      <alignment horizontal="center"/>
    </xf>
    <xf numFmtId="165" fontId="6" fillId="0" borderId="2" xfId="1" applyNumberFormat="1" applyFont="1" applyBorder="1"/>
    <xf numFmtId="165" fontId="6" fillId="0" borderId="5" xfId="1" applyNumberFormat="1" applyFont="1" applyBorder="1"/>
    <xf numFmtId="3" fontId="6" fillId="0" borderId="0" xfId="1" applyNumberFormat="1" applyFont="1"/>
    <xf numFmtId="166" fontId="6" fillId="0" borderId="6" xfId="1" applyNumberFormat="1" applyFont="1" applyBorder="1"/>
    <xf numFmtId="166" fontId="6" fillId="0" borderId="6" xfId="1" applyNumberFormat="1" applyFont="1" applyBorder="1" applyAlignment="1">
      <alignment horizontal="center"/>
    </xf>
    <xf numFmtId="167" fontId="6" fillId="0" borderId="7" xfId="1" applyNumberFormat="1" applyFont="1" applyBorder="1"/>
    <xf numFmtId="167" fontId="6" fillId="0" borderId="8" xfId="1" applyNumberFormat="1" applyFont="1" applyBorder="1"/>
    <xf numFmtId="167" fontId="6" fillId="0" borderId="6" xfId="1" applyNumberFormat="1" applyFont="1" applyBorder="1"/>
    <xf numFmtId="3" fontId="6" fillId="0" borderId="9" xfId="1" applyNumberFormat="1" applyFont="1" applyBorder="1"/>
    <xf numFmtId="3" fontId="6" fillId="0" borderId="9" xfId="1" applyNumberFormat="1" applyFont="1" applyBorder="1" applyAlignment="1">
      <alignment horizontal="center"/>
    </xf>
    <xf numFmtId="165" fontId="6" fillId="0" borderId="10" xfId="1" applyNumberFormat="1" applyFont="1" applyBorder="1"/>
    <xf numFmtId="165" fontId="6" fillId="0" borderId="9" xfId="1" applyNumberFormat="1" applyFont="1" applyBorder="1"/>
    <xf numFmtId="166" fontId="6" fillId="0" borderId="10" xfId="1" applyNumberFormat="1" applyFont="1" applyBorder="1"/>
    <xf numFmtId="167" fontId="6" fillId="0" borderId="9" xfId="1" applyNumberFormat="1" applyFont="1" applyBorder="1"/>
    <xf numFmtId="167" fontId="6" fillId="0" borderId="0" xfId="1" applyNumberFormat="1" applyFont="1"/>
    <xf numFmtId="168" fontId="6" fillId="0" borderId="2" xfId="1" applyNumberFormat="1" applyFont="1" applyBorder="1"/>
    <xf numFmtId="168" fontId="6" fillId="0" borderId="5" xfId="1" applyNumberFormat="1" applyFont="1" applyBorder="1"/>
    <xf numFmtId="3" fontId="6" fillId="0" borderId="4" xfId="0" applyNumberFormat="1" applyFont="1" applyBorder="1"/>
    <xf numFmtId="3" fontId="6" fillId="0" borderId="4" xfId="1" applyNumberFormat="1" applyFont="1" applyBorder="1" applyAlignment="1">
      <alignment horizontal="center"/>
    </xf>
    <xf numFmtId="165" fontId="6" fillId="0" borderId="3" xfId="1" applyNumberFormat="1" applyFont="1" applyBorder="1"/>
    <xf numFmtId="165" fontId="6" fillId="0" borderId="4" xfId="1" applyNumberFormat="1" applyFont="1" applyBorder="1"/>
    <xf numFmtId="3" fontId="6" fillId="0" borderId="2" xfId="1" applyNumberFormat="1" applyFont="1" applyBorder="1"/>
    <xf numFmtId="169" fontId="6" fillId="0" borderId="2" xfId="1" applyNumberFormat="1" applyFont="1" applyBorder="1"/>
    <xf numFmtId="170" fontId="6" fillId="0" borderId="6" xfId="1" applyNumberFormat="1" applyFont="1" applyBorder="1"/>
    <xf numFmtId="3" fontId="6" fillId="0" borderId="6" xfId="1" applyNumberFormat="1" applyFont="1" applyBorder="1"/>
    <xf numFmtId="3" fontId="6" fillId="0" borderId="7" xfId="1" applyNumberFormat="1" applyFont="1" applyBorder="1" applyAlignment="1">
      <alignment horizontal="center"/>
    </xf>
    <xf numFmtId="169" fontId="6" fillId="0" borderId="6" xfId="1" applyNumberFormat="1" applyFont="1" applyBorder="1"/>
    <xf numFmtId="3" fontId="6" fillId="0" borderId="3" xfId="1" applyNumberFormat="1" applyFont="1" applyBorder="1"/>
    <xf numFmtId="3" fontId="6" fillId="0" borderId="3" xfId="1" applyNumberFormat="1" applyFont="1" applyBorder="1" applyAlignment="1">
      <alignment horizontal="center"/>
    </xf>
    <xf numFmtId="168" fontId="6" fillId="0" borderId="3" xfId="1" applyNumberFormat="1" applyFont="1" applyBorder="1"/>
    <xf numFmtId="171" fontId="6" fillId="0" borderId="2" xfId="1" applyNumberFormat="1" applyFont="1" applyBorder="1"/>
    <xf numFmtId="168" fontId="6" fillId="0" borderId="6" xfId="1" applyNumberFormat="1" applyFont="1" applyBorder="1"/>
    <xf numFmtId="172" fontId="6" fillId="0" borderId="2" xfId="1" applyNumberFormat="1" applyFont="1" applyBorder="1"/>
    <xf numFmtId="3" fontId="6" fillId="0" borderId="6" xfId="1" applyNumberFormat="1" applyFont="1" applyBorder="1" applyAlignment="1">
      <alignment horizontal="center"/>
    </xf>
    <xf numFmtId="168" fontId="6" fillId="0" borderId="10" xfId="1" applyNumberFormat="1" applyFont="1" applyBorder="1"/>
    <xf numFmtId="3" fontId="6" fillId="0" borderId="10" xfId="1" applyNumberFormat="1" applyFont="1" applyBorder="1"/>
    <xf numFmtId="172" fontId="6" fillId="0" borderId="3" xfId="1" applyNumberFormat="1" applyFont="1" applyBorder="1"/>
    <xf numFmtId="165" fontId="6" fillId="0" borderId="6" xfId="1" applyNumberFormat="1" applyFont="1" applyBorder="1"/>
    <xf numFmtId="167" fontId="6" fillId="0" borderId="3" xfId="1" applyNumberFormat="1" applyFont="1" applyBorder="1"/>
    <xf numFmtId="166" fontId="6" fillId="0" borderId="9" xfId="1" applyNumberFormat="1" applyFont="1" applyBorder="1" applyAlignment="1">
      <alignment horizontal="center"/>
    </xf>
    <xf numFmtId="167" fontId="6" fillId="0" borderId="10" xfId="1" applyNumberFormat="1" applyFont="1" applyBorder="1"/>
    <xf numFmtId="3" fontId="6" fillId="0" borderId="2" xfId="1" applyNumberFormat="1" applyFont="1" applyBorder="1" applyAlignment="1">
      <alignment horizontal="center"/>
    </xf>
    <xf numFmtId="174" fontId="6" fillId="0" borderId="9" xfId="1" applyNumberFormat="1" applyFont="1" applyBorder="1"/>
    <xf numFmtId="174" fontId="6" fillId="0" borderId="10" xfId="1" applyNumberFormat="1" applyFont="1" applyBorder="1"/>
    <xf numFmtId="168" fontId="6" fillId="0" borderId="4" xfId="1" applyNumberFormat="1" applyFont="1" applyBorder="1"/>
    <xf numFmtId="3" fontId="4" fillId="0" borderId="5" xfId="1" applyNumberFormat="1" applyFont="1" applyBorder="1"/>
    <xf numFmtId="3" fontId="4" fillId="0" borderId="10" xfId="1" applyNumberFormat="1" applyFont="1" applyBorder="1"/>
    <xf numFmtId="166" fontId="6" fillId="0" borderId="2" xfId="1" applyNumberFormat="1" applyFont="1" applyBorder="1"/>
    <xf numFmtId="166" fontId="6" fillId="0" borderId="5" xfId="1" applyNumberFormat="1" applyFont="1" applyBorder="1" applyAlignment="1">
      <alignment horizontal="center"/>
    </xf>
    <xf numFmtId="167" fontId="6" fillId="0" borderId="2" xfId="1" applyNumberFormat="1" applyFont="1" applyBorder="1"/>
    <xf numFmtId="166" fontId="6" fillId="0" borderId="7" xfId="1" applyNumberFormat="1" applyFont="1" applyBorder="1" applyAlignment="1">
      <alignment horizontal="center"/>
    </xf>
    <xf numFmtId="166" fontId="6" fillId="0" borderId="0" xfId="1" applyNumberFormat="1" applyFont="1"/>
    <xf numFmtId="166" fontId="6" fillId="0" borderId="0" xfId="1" applyNumberFormat="1" applyFont="1" applyAlignment="1">
      <alignment wrapText="1"/>
    </xf>
    <xf numFmtId="166" fontId="6" fillId="0" borderId="0" xfId="1" applyNumberFormat="1" applyFont="1" applyAlignment="1">
      <alignment vertical="top"/>
    </xf>
    <xf numFmtId="166" fontId="6" fillId="0" borderId="0" xfId="1" applyNumberFormat="1" applyFont="1" applyAlignment="1">
      <alignment vertical="top" wrapText="1"/>
    </xf>
    <xf numFmtId="3" fontId="6" fillId="0" borderId="0" xfId="0" applyNumberFormat="1" applyFont="1"/>
    <xf numFmtId="175" fontId="6" fillId="0" borderId="0" xfId="0" applyNumberFormat="1" applyFont="1" applyAlignment="1">
      <alignment horizontal="left"/>
    </xf>
    <xf numFmtId="3" fontId="6" fillId="0" borderId="0" xfId="1" applyNumberFormat="1" applyFont="1" applyAlignment="1">
      <alignment horizontal="center"/>
    </xf>
    <xf numFmtId="175" fontId="6" fillId="0" borderId="0" xfId="0" applyNumberFormat="1" applyFont="1" applyAlignment="1">
      <alignment horizontal="left" vertical="center"/>
    </xf>
    <xf numFmtId="166" fontId="6" fillId="0" borderId="0" xfId="1" applyNumberFormat="1" applyFont="1" applyAlignment="1">
      <alignment horizontal="left" vertical="top"/>
    </xf>
  </cellXfs>
  <cellStyles count="2">
    <cellStyle name="Standard" xfId="0" builtinId="0"/>
    <cellStyle name="Standard 3 2" xfId="1" xr:uid="{EF940B49-19C5-4841-96A2-7C85C23EC2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114300</xdr:colOff>
      <xdr:row>0</xdr:row>
      <xdr:rowOff>19050</xdr:rowOff>
    </xdr:from>
    <xdr:to>
      <xdr:col>37</xdr:col>
      <xdr:colOff>2778</xdr:colOff>
      <xdr:row>6</xdr:row>
      <xdr:rowOff>19638</xdr:rowOff>
    </xdr:to>
    <xdr:pic>
      <xdr:nvPicPr>
        <xdr:cNvPr id="3" name="Grafik 2" descr="Logo des Instituts für Arbeitsmarkt- und Berufsforschung: Die Forschungseinrichtung der Bundesagentur für Arbeit">
          <a:extLst>
            <a:ext uri="{FF2B5EF4-FFF2-40B4-BE49-F238E27FC236}">
              <a16:creationId xmlns:a16="http://schemas.microsoft.com/office/drawing/2014/main" id="{D60161B5-B346-469D-BE20-D9168B12C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19050"/>
          <a:ext cx="3923506" cy="1029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F277E-2DAC-4219-AA6B-856AD95A2731}">
  <sheetPr>
    <tabColor indexed="10"/>
    <pageSetUpPr fitToPage="1"/>
  </sheetPr>
  <dimension ref="A7:EM72"/>
  <sheetViews>
    <sheetView tabSelected="1" zoomScale="96" zoomScaleNormal="96" zoomScalePageLayoutView="118" workbookViewId="0">
      <selection activeCell="AP68" sqref="AP68"/>
    </sheetView>
  </sheetViews>
  <sheetFormatPr baseColWidth="10" defaultColWidth="7.7109375" defaultRowHeight="13.5" outlineLevelCol="1" x14ac:dyDescent="0.25"/>
  <cols>
    <col min="1" max="1" width="34.42578125" style="17" customWidth="1"/>
    <col min="2" max="2" width="9.7109375" style="72" bestFit="1" customWidth="1"/>
    <col min="3" max="3" width="8.7109375" style="17" hidden="1" customWidth="1" outlineLevel="1"/>
    <col min="4" max="4" width="9.28515625" style="17" hidden="1" customWidth="1" outlineLevel="1"/>
    <col min="5" max="13" width="8.7109375" style="17" hidden="1" customWidth="1" outlineLevel="1"/>
    <col min="14" max="15" width="9.28515625" style="17" hidden="1" customWidth="1" outlineLevel="1"/>
    <col min="16" max="16" width="9.28515625" style="17" hidden="1" customWidth="1" outlineLevel="1" collapsed="1"/>
    <col min="17" max="20" width="9.28515625" style="17" hidden="1" customWidth="1" outlineLevel="1"/>
    <col min="21" max="22" width="9.42578125" style="17" hidden="1" customWidth="1" outlineLevel="1"/>
    <col min="23" max="27" width="9.28515625" style="17" hidden="1" customWidth="1" outlineLevel="1"/>
    <col min="28" max="28" width="9.28515625" style="17" customWidth="1" collapsed="1"/>
    <col min="29" max="33" width="9.28515625" style="17" customWidth="1"/>
    <col min="34" max="37" width="9.42578125" style="17" customWidth="1"/>
    <col min="38" max="16384" width="7.7109375" style="17"/>
  </cols>
  <sheetData>
    <row r="7" spans="1:37" s="3" customFormat="1" ht="17.25" x14ac:dyDescent="0.3">
      <c r="A7" s="1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7" s="9" customFormat="1" ht="15.75" x14ac:dyDescent="0.25">
      <c r="A8" s="4"/>
      <c r="B8" s="5"/>
      <c r="C8" s="6">
        <v>1991</v>
      </c>
      <c r="D8" s="6">
        <v>1992</v>
      </c>
      <c r="E8" s="6">
        <v>1993</v>
      </c>
      <c r="F8" s="6">
        <v>1994</v>
      </c>
      <c r="G8" s="6">
        <v>1995</v>
      </c>
      <c r="H8" s="6">
        <v>1996</v>
      </c>
      <c r="I8" s="6">
        <v>1997</v>
      </c>
      <c r="J8" s="6">
        <v>1998</v>
      </c>
      <c r="K8" s="6">
        <v>1999</v>
      </c>
      <c r="L8" s="7">
        <v>2000</v>
      </c>
      <c r="M8" s="7">
        <v>2001</v>
      </c>
      <c r="N8" s="7">
        <v>2002</v>
      </c>
      <c r="O8" s="8">
        <v>2003</v>
      </c>
      <c r="P8" s="7">
        <f t="shared" ref="P8:Z8" si="0">O8+1</f>
        <v>2004</v>
      </c>
      <c r="Q8" s="7">
        <f t="shared" si="0"/>
        <v>2005</v>
      </c>
      <c r="R8" s="7">
        <f t="shared" si="0"/>
        <v>2006</v>
      </c>
      <c r="S8" s="7">
        <f t="shared" si="0"/>
        <v>2007</v>
      </c>
      <c r="T8" s="7">
        <f t="shared" si="0"/>
        <v>2008</v>
      </c>
      <c r="U8" s="7">
        <f t="shared" si="0"/>
        <v>2009</v>
      </c>
      <c r="V8" s="7">
        <f t="shared" si="0"/>
        <v>2010</v>
      </c>
      <c r="W8" s="7">
        <f t="shared" si="0"/>
        <v>2011</v>
      </c>
      <c r="X8" s="7">
        <f t="shared" si="0"/>
        <v>2012</v>
      </c>
      <c r="Y8" s="7">
        <f t="shared" si="0"/>
        <v>2013</v>
      </c>
      <c r="Z8" s="7">
        <f t="shared" si="0"/>
        <v>2014</v>
      </c>
      <c r="AA8" s="7">
        <v>2015</v>
      </c>
      <c r="AB8" s="7">
        <v>2016</v>
      </c>
      <c r="AC8" s="7">
        <v>2017</v>
      </c>
      <c r="AD8" s="7">
        <v>2018</v>
      </c>
      <c r="AE8" s="7">
        <v>2019</v>
      </c>
      <c r="AF8" s="7">
        <v>2020</v>
      </c>
      <c r="AG8" s="7">
        <v>2021</v>
      </c>
      <c r="AH8" s="7">
        <v>2022</v>
      </c>
      <c r="AI8" s="7">
        <v>2023</v>
      </c>
      <c r="AJ8" s="7">
        <v>2024</v>
      </c>
      <c r="AK8" s="7">
        <v>2025</v>
      </c>
    </row>
    <row r="9" spans="1:37" s="12" customFormat="1" ht="17.25" x14ac:dyDescent="0.3">
      <c r="A9" s="10" t="s">
        <v>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</row>
    <row r="10" spans="1:37" ht="13.35" customHeight="1" x14ac:dyDescent="0.25">
      <c r="A10" s="13" t="s">
        <v>1</v>
      </c>
      <c r="B10" s="14">
        <v>1000</v>
      </c>
      <c r="C10" s="15">
        <v>35310.000000000007</v>
      </c>
      <c r="D10" s="15">
        <v>34754</v>
      </c>
      <c r="E10" s="15">
        <v>34197</v>
      </c>
      <c r="F10" s="15">
        <v>34135</v>
      </c>
      <c r="G10" s="15">
        <v>34249</v>
      </c>
      <c r="H10" s="15">
        <v>34206</v>
      </c>
      <c r="I10" s="15">
        <v>34130</v>
      </c>
      <c r="J10" s="15">
        <v>34537</v>
      </c>
      <c r="K10" s="15">
        <v>35134</v>
      </c>
      <c r="L10" s="15">
        <v>35963</v>
      </c>
      <c r="M10" s="16">
        <v>35837</v>
      </c>
      <c r="N10" s="16">
        <v>35612</v>
      </c>
      <c r="O10" s="16">
        <v>35111.999999999993</v>
      </c>
      <c r="P10" s="16">
        <v>35110.000000000007</v>
      </c>
      <c r="Q10" s="16">
        <v>34941</v>
      </c>
      <c r="R10" s="15">
        <v>35172</v>
      </c>
      <c r="S10" s="15">
        <v>35812</v>
      </c>
      <c r="T10" s="15">
        <v>36372</v>
      </c>
      <c r="U10" s="15">
        <v>36410</v>
      </c>
      <c r="V10" s="15">
        <v>36581</v>
      </c>
      <c r="W10" s="15">
        <v>37039</v>
      </c>
      <c r="X10" s="15">
        <v>37538</v>
      </c>
      <c r="Y10" s="15">
        <v>37877</v>
      </c>
      <c r="Z10" s="15">
        <v>38290</v>
      </c>
      <c r="AA10" s="15">
        <v>38723</v>
      </c>
      <c r="AB10" s="15">
        <v>39326</v>
      </c>
      <c r="AC10" s="15">
        <v>39996.999999999993</v>
      </c>
      <c r="AD10" s="15">
        <v>40649</v>
      </c>
      <c r="AE10" s="15">
        <v>41145</v>
      </c>
      <c r="AF10" s="15">
        <v>40927</v>
      </c>
      <c r="AG10" s="15">
        <v>41097</v>
      </c>
      <c r="AH10" s="15">
        <v>41767</v>
      </c>
      <c r="AI10" s="15">
        <v>42148</v>
      </c>
      <c r="AJ10" s="15">
        <v>42283</v>
      </c>
      <c r="AK10" s="15">
        <v>42316</v>
      </c>
    </row>
    <row r="11" spans="1:37" x14ac:dyDescent="0.25">
      <c r="A11" s="18" t="s">
        <v>2</v>
      </c>
      <c r="B11" s="19" t="s">
        <v>3</v>
      </c>
      <c r="C11" s="20"/>
      <c r="D11" s="21">
        <f t="shared" ref="D11:AK11" si="1">(D10/C10-1)*100</f>
        <v>-1.5746247521948642</v>
      </c>
      <c r="E11" s="21">
        <f t="shared" si="1"/>
        <v>-1.6026932151694817</v>
      </c>
      <c r="F11" s="21">
        <f t="shared" si="1"/>
        <v>-0.18130245343158657</v>
      </c>
      <c r="G11" s="21">
        <f t="shared" si="1"/>
        <v>0.33396806796543999</v>
      </c>
      <c r="H11" s="21">
        <f t="shared" si="1"/>
        <v>-0.12555111098134786</v>
      </c>
      <c r="I11" s="21">
        <f t="shared" si="1"/>
        <v>-0.22218324270595335</v>
      </c>
      <c r="J11" s="21">
        <f t="shared" si="1"/>
        <v>1.1924992675065971</v>
      </c>
      <c r="K11" s="21">
        <f t="shared" si="1"/>
        <v>1.7285809421779597</v>
      </c>
      <c r="L11" s="21">
        <f t="shared" si="1"/>
        <v>2.3595377696817854</v>
      </c>
      <c r="M11" s="20">
        <f t="shared" si="1"/>
        <v>-0.35036009231710352</v>
      </c>
      <c r="N11" s="20">
        <f t="shared" si="1"/>
        <v>-0.62784273237157517</v>
      </c>
      <c r="O11" s="20">
        <f t="shared" si="1"/>
        <v>-1.4040211164776162</v>
      </c>
      <c r="P11" s="20">
        <f t="shared" si="1"/>
        <v>-5.6960583275977861E-3</v>
      </c>
      <c r="Q11" s="20">
        <f t="shared" si="1"/>
        <v>-0.48134434634009571</v>
      </c>
      <c r="R11" s="22">
        <f t="shared" si="1"/>
        <v>0.66111445007297487</v>
      </c>
      <c r="S11" s="22">
        <f t="shared" si="1"/>
        <v>1.8196292505402001</v>
      </c>
      <c r="T11" s="22">
        <f t="shared" si="1"/>
        <v>1.5637216575449475</v>
      </c>
      <c r="U11" s="22">
        <f t="shared" si="1"/>
        <v>0.10447597052678503</v>
      </c>
      <c r="V11" s="22">
        <f t="shared" si="1"/>
        <v>0.46965119472672789</v>
      </c>
      <c r="W11" s="22">
        <f t="shared" si="1"/>
        <v>1.2520160739181607</v>
      </c>
      <c r="X11" s="22">
        <f t="shared" si="1"/>
        <v>1.3472285968843645</v>
      </c>
      <c r="Y11" s="22">
        <f t="shared" si="1"/>
        <v>0.90308487399435311</v>
      </c>
      <c r="Z11" s="22">
        <f t="shared" si="1"/>
        <v>1.0903714655331687</v>
      </c>
      <c r="AA11" s="22">
        <f>(AA10/Z10-1)*100</f>
        <v>1.1308435622878088</v>
      </c>
      <c r="AB11" s="22">
        <f t="shared" si="1"/>
        <v>1.5572140588280936</v>
      </c>
      <c r="AC11" s="22">
        <f t="shared" si="1"/>
        <v>1.7062503178558508</v>
      </c>
      <c r="AD11" s="22">
        <f t="shared" si="1"/>
        <v>1.6301222591694531</v>
      </c>
      <c r="AE11" s="22">
        <f t="shared" si="1"/>
        <v>1.2202022189967687</v>
      </c>
      <c r="AF11" s="22">
        <f t="shared" si="1"/>
        <v>-0.52983351561550762</v>
      </c>
      <c r="AG11" s="22">
        <f t="shared" si="1"/>
        <v>0.41537371417401658</v>
      </c>
      <c r="AH11" s="22">
        <f t="shared" si="1"/>
        <v>1.6302893155218046</v>
      </c>
      <c r="AI11" s="22">
        <f t="shared" si="1"/>
        <v>0.91220341417865836</v>
      </c>
      <c r="AJ11" s="22">
        <f t="shared" si="1"/>
        <v>0.32029989560595773</v>
      </c>
      <c r="AK11" s="22">
        <f t="shared" si="1"/>
        <v>7.8045550221128579E-2</v>
      </c>
    </row>
    <row r="12" spans="1:37" ht="13.15" customHeight="1" x14ac:dyDescent="0.25">
      <c r="A12" s="23" t="s">
        <v>4</v>
      </c>
      <c r="B12" s="24">
        <v>1000</v>
      </c>
      <c r="C12" s="25">
        <v>28774.568549091058</v>
      </c>
      <c r="D12" s="25">
        <v>27839.055425834391</v>
      </c>
      <c r="E12" s="25">
        <v>26944.913904696001</v>
      </c>
      <c r="F12" s="25">
        <v>26554.501591238888</v>
      </c>
      <c r="G12" s="25">
        <v>26319.463018322098</v>
      </c>
      <c r="H12" s="25">
        <v>25831.202764693444</v>
      </c>
      <c r="I12" s="25">
        <v>25267.725769084704</v>
      </c>
      <c r="J12" s="25">
        <v>25101.45782949714</v>
      </c>
      <c r="K12" s="25">
        <v>25197.911020597017</v>
      </c>
      <c r="L12" s="25">
        <v>25406.638713064152</v>
      </c>
      <c r="M12" s="26">
        <v>25180.766045089975</v>
      </c>
      <c r="N12" s="26">
        <v>24776.033514221275</v>
      </c>
      <c r="O12" s="26">
        <v>24121.989667098693</v>
      </c>
      <c r="P12" s="26">
        <v>23611.236649166443</v>
      </c>
      <c r="Q12" s="26">
        <v>23211.037131823774</v>
      </c>
      <c r="R12" s="25">
        <v>23228.082747499575</v>
      </c>
      <c r="S12" s="25">
        <v>23691.31728754186</v>
      </c>
      <c r="T12" s="25">
        <v>23780.970635435166</v>
      </c>
      <c r="U12" s="25">
        <v>23463.299808163036</v>
      </c>
      <c r="V12" s="25">
        <v>23413.33959280765</v>
      </c>
      <c r="W12" s="25">
        <v>23378.906420904801</v>
      </c>
      <c r="X12" s="25">
        <v>23620.040490328644</v>
      </c>
      <c r="Y12" s="25">
        <v>23665.817512838621</v>
      </c>
      <c r="Z12" s="25">
        <v>23825.700248622154</v>
      </c>
      <c r="AA12" s="25">
        <v>24009.541798158447</v>
      </c>
      <c r="AB12" s="25">
        <v>24281.464140966065</v>
      </c>
      <c r="AC12" s="25">
        <v>24612.961366255098</v>
      </c>
      <c r="AD12" s="25">
        <v>24997.71396248426</v>
      </c>
      <c r="AE12" s="25">
        <v>25237.916489841424</v>
      </c>
      <c r="AF12" s="25">
        <v>25134.300663003138</v>
      </c>
      <c r="AG12" s="25">
        <v>25230.654392329692</v>
      </c>
      <c r="AH12" s="25">
        <v>25517.027852009822</v>
      </c>
      <c r="AI12" s="25">
        <v>25632.674813975114</v>
      </c>
      <c r="AJ12" s="25">
        <v>25573.411073663861</v>
      </c>
      <c r="AK12" s="25">
        <v>25431.823558057204</v>
      </c>
    </row>
    <row r="13" spans="1:37" x14ac:dyDescent="0.25">
      <c r="A13" s="18" t="s">
        <v>2</v>
      </c>
      <c r="B13" s="19" t="s">
        <v>3</v>
      </c>
      <c r="C13" s="20"/>
      <c r="D13" s="21">
        <f t="shared" ref="D13:AK13" si="2">(D12/C12-1)*100</f>
        <v>-3.2511803666512962</v>
      </c>
      <c r="E13" s="21">
        <f t="shared" si="2"/>
        <v>-3.211824206896885</v>
      </c>
      <c r="F13" s="21">
        <f t="shared" si="2"/>
        <v>-1.4489276708695376</v>
      </c>
      <c r="G13" s="21">
        <f t="shared" si="2"/>
        <v>-0.88511762161763707</v>
      </c>
      <c r="H13" s="21">
        <f t="shared" si="2"/>
        <v>-1.8551299974803981</v>
      </c>
      <c r="I13" s="21">
        <f t="shared" si="2"/>
        <v>-2.1813811797370519</v>
      </c>
      <c r="J13" s="21">
        <f t="shared" si="2"/>
        <v>-0.65802494892909236</v>
      </c>
      <c r="K13" s="21">
        <f t="shared" si="2"/>
        <v>0.38425334398919375</v>
      </c>
      <c r="L13" s="21">
        <f t="shared" si="2"/>
        <v>0.82835316108751389</v>
      </c>
      <c r="M13" s="20">
        <f t="shared" si="2"/>
        <v>-0.88903010951241201</v>
      </c>
      <c r="N13" s="20">
        <f t="shared" si="2"/>
        <v>-1.607308253227735</v>
      </c>
      <c r="O13" s="20">
        <f t="shared" si="2"/>
        <v>-2.6398246787451507</v>
      </c>
      <c r="P13" s="20">
        <f t="shared" si="2"/>
        <v>-2.1173751625840898</v>
      </c>
      <c r="Q13" s="20">
        <f t="shared" si="2"/>
        <v>-1.6949536497775863</v>
      </c>
      <c r="R13" s="22">
        <f t="shared" si="2"/>
        <v>7.3437544298404767E-2</v>
      </c>
      <c r="S13" s="22">
        <f t="shared" si="2"/>
        <v>1.9942865929911902</v>
      </c>
      <c r="T13" s="22">
        <f t="shared" si="2"/>
        <v>0.37842280699371678</v>
      </c>
      <c r="U13" s="22">
        <f t="shared" si="2"/>
        <v>-1.3358194337062979</v>
      </c>
      <c r="V13" s="22">
        <f t="shared" si="2"/>
        <v>-0.2129291948015144</v>
      </c>
      <c r="W13" s="22">
        <f t="shared" si="2"/>
        <v>-0.14706646937896473</v>
      </c>
      <c r="X13" s="22">
        <f t="shared" si="2"/>
        <v>1.0314172317667847</v>
      </c>
      <c r="Y13" s="22">
        <f t="shared" si="2"/>
        <v>0.19380585959927199</v>
      </c>
      <c r="Z13" s="22">
        <f t="shared" si="2"/>
        <v>0.67558509524041632</v>
      </c>
      <c r="AA13" s="22">
        <f>(AA12/Z12-1)*100</f>
        <v>0.77161026797911703</v>
      </c>
      <c r="AB13" s="22">
        <f t="shared" si="2"/>
        <v>1.1325594844482811</v>
      </c>
      <c r="AC13" s="22">
        <f t="shared" si="2"/>
        <v>1.3652274976686973</v>
      </c>
      <c r="AD13" s="22">
        <f t="shared" si="2"/>
        <v>1.5632113117305169</v>
      </c>
      <c r="AE13" s="22">
        <f t="shared" si="2"/>
        <v>0.96089797538148058</v>
      </c>
      <c r="AF13" s="22">
        <f t="shared" si="2"/>
        <v>-0.41055618390682946</v>
      </c>
      <c r="AG13" s="22">
        <f t="shared" si="2"/>
        <v>0.38335552127926054</v>
      </c>
      <c r="AH13" s="22">
        <f t="shared" si="2"/>
        <v>1.1350219270063411</v>
      </c>
      <c r="AI13" s="22">
        <f t="shared" si="2"/>
        <v>0.45321485964591179</v>
      </c>
      <c r="AJ13" s="22">
        <f t="shared" si="2"/>
        <v>-0.23120388621691301</v>
      </c>
      <c r="AK13" s="22">
        <f t="shared" si="2"/>
        <v>-0.55365127162276817</v>
      </c>
    </row>
    <row r="14" spans="1:37" x14ac:dyDescent="0.25">
      <c r="A14" s="23" t="s">
        <v>5</v>
      </c>
      <c r="B14" s="24">
        <v>1000</v>
      </c>
      <c r="C14" s="25">
        <v>6535.431450908949</v>
      </c>
      <c r="D14" s="25">
        <v>6914.9445741656091</v>
      </c>
      <c r="E14" s="25">
        <v>7252.0860953039992</v>
      </c>
      <c r="F14" s="25">
        <v>7580.4984087611119</v>
      </c>
      <c r="G14" s="25">
        <v>7929.5369816779021</v>
      </c>
      <c r="H14" s="25">
        <v>8374.7972353065561</v>
      </c>
      <c r="I14" s="25">
        <v>8862.2742309152964</v>
      </c>
      <c r="J14" s="25">
        <v>9435.5421705028602</v>
      </c>
      <c r="K14" s="25">
        <v>9936.0889794029827</v>
      </c>
      <c r="L14" s="25">
        <v>10556.361286935848</v>
      </c>
      <c r="M14" s="26">
        <v>10656.233954910025</v>
      </c>
      <c r="N14" s="26">
        <v>10835.966485778725</v>
      </c>
      <c r="O14" s="26">
        <v>10990.0103329013</v>
      </c>
      <c r="P14" s="26">
        <v>11498.763350833564</v>
      </c>
      <c r="Q14" s="26">
        <v>11729.962868176226</v>
      </c>
      <c r="R14" s="25">
        <v>11943.917252500425</v>
      </c>
      <c r="S14" s="25">
        <v>12120.68271245814</v>
      </c>
      <c r="T14" s="25">
        <v>12591.029364564834</v>
      </c>
      <c r="U14" s="25">
        <v>12946.700191836964</v>
      </c>
      <c r="V14" s="25">
        <v>13167.66040719235</v>
      </c>
      <c r="W14" s="25">
        <v>13660.093579095199</v>
      </c>
      <c r="X14" s="25">
        <v>13917.959509671356</v>
      </c>
      <c r="Y14" s="25">
        <v>14211.182487161379</v>
      </c>
      <c r="Z14" s="25">
        <v>14464.299751377846</v>
      </c>
      <c r="AA14" s="25">
        <v>14713.458201841553</v>
      </c>
      <c r="AB14" s="25">
        <v>15044.535859033935</v>
      </c>
      <c r="AC14" s="25">
        <v>15384.038633744894</v>
      </c>
      <c r="AD14" s="25">
        <v>15651.28603751574</v>
      </c>
      <c r="AE14" s="25">
        <v>15907.083510158576</v>
      </c>
      <c r="AF14" s="25">
        <v>15792.699336996862</v>
      </c>
      <c r="AG14" s="25">
        <v>15866.345607670308</v>
      </c>
      <c r="AH14" s="25">
        <v>16249.972147990178</v>
      </c>
      <c r="AI14" s="25">
        <v>16515.325186024886</v>
      </c>
      <c r="AJ14" s="25">
        <v>16709.588926336139</v>
      </c>
      <c r="AK14" s="25">
        <v>16884.176441942796</v>
      </c>
    </row>
    <row r="15" spans="1:37" x14ac:dyDescent="0.25">
      <c r="A15" s="27" t="s">
        <v>2</v>
      </c>
      <c r="B15" s="19" t="s">
        <v>3</v>
      </c>
      <c r="C15" s="28"/>
      <c r="D15" s="29">
        <f t="shared" ref="D15:AK15" si="3">(D14/C14-1)*100</f>
        <v>5.8070094699543828</v>
      </c>
      <c r="E15" s="29">
        <f t="shared" si="3"/>
        <v>4.8755491460908962</v>
      </c>
      <c r="F15" s="29">
        <f t="shared" si="3"/>
        <v>4.528521988587153</v>
      </c>
      <c r="G15" s="29">
        <f t="shared" si="3"/>
        <v>4.6044277578554782</v>
      </c>
      <c r="H15" s="29">
        <f t="shared" si="3"/>
        <v>5.6152112621137729</v>
      </c>
      <c r="I15" s="29">
        <f t="shared" si="3"/>
        <v>5.8207617678626367</v>
      </c>
      <c r="J15" s="29">
        <f t="shared" si="3"/>
        <v>6.4686323696435233</v>
      </c>
      <c r="K15" s="29">
        <f t="shared" si="3"/>
        <v>5.304907761049682</v>
      </c>
      <c r="L15" s="29">
        <f t="shared" si="3"/>
        <v>6.2426202987781121</v>
      </c>
      <c r="M15" s="28">
        <f t="shared" si="3"/>
        <v>0.94608990029334539</v>
      </c>
      <c r="N15" s="28">
        <f t="shared" si="3"/>
        <v>1.6866421254376096</v>
      </c>
      <c r="O15" s="28">
        <f t="shared" si="3"/>
        <v>1.4215976703577438</v>
      </c>
      <c r="P15" s="28">
        <f t="shared" si="3"/>
        <v>4.629231479511775</v>
      </c>
      <c r="Q15" s="28">
        <f t="shared" si="3"/>
        <v>2.0106467999091659</v>
      </c>
      <c r="R15" s="22">
        <f t="shared" si="3"/>
        <v>1.8239988201894874</v>
      </c>
      <c r="S15" s="22">
        <f t="shared" si="3"/>
        <v>1.4799621951559372</v>
      </c>
      <c r="T15" s="22">
        <f t="shared" si="3"/>
        <v>3.880529366743124</v>
      </c>
      <c r="U15" s="22">
        <f t="shared" si="3"/>
        <v>2.8247954712352641</v>
      </c>
      <c r="V15" s="22">
        <f t="shared" si="3"/>
        <v>1.7066913737193268</v>
      </c>
      <c r="W15" s="22">
        <f t="shared" si="3"/>
        <v>3.7397165227155638</v>
      </c>
      <c r="X15" s="22">
        <f t="shared" si="3"/>
        <v>1.8877318012724631</v>
      </c>
      <c r="Y15" s="22">
        <f t="shared" si="3"/>
        <v>2.1067957360147993</v>
      </c>
      <c r="Z15" s="22">
        <f t="shared" si="3"/>
        <v>1.7811133200571927</v>
      </c>
      <c r="AA15" s="22">
        <f>(AA14/Z14-1)*100</f>
        <v>1.7225752697773933</v>
      </c>
      <c r="AB15" s="22">
        <f t="shared" si="3"/>
        <v>2.2501688770281358</v>
      </c>
      <c r="AC15" s="22">
        <f t="shared" si="3"/>
        <v>2.2566517032633904</v>
      </c>
      <c r="AD15" s="22">
        <f t="shared" si="3"/>
        <v>1.7371732490624181</v>
      </c>
      <c r="AE15" s="22">
        <f t="shared" si="3"/>
        <v>1.6343543401462046</v>
      </c>
      <c r="AF15" s="22">
        <f t="shared" si="3"/>
        <v>-0.71907696397436327</v>
      </c>
      <c r="AG15" s="22">
        <f t="shared" si="3"/>
        <v>0.46633111352230028</v>
      </c>
      <c r="AH15" s="22">
        <f t="shared" si="3"/>
        <v>2.4178632547523282</v>
      </c>
      <c r="AI15" s="22">
        <f t="shared" si="3"/>
        <v>1.6329445713390234</v>
      </c>
      <c r="AJ15" s="22">
        <f t="shared" si="3"/>
        <v>1.1762634893537349</v>
      </c>
      <c r="AK15" s="22">
        <f t="shared" si="3"/>
        <v>1.0448342947054101</v>
      </c>
    </row>
    <row r="16" spans="1:37" x14ac:dyDescent="0.25">
      <c r="A16" s="13" t="s">
        <v>6</v>
      </c>
      <c r="B16" s="14" t="s">
        <v>3</v>
      </c>
      <c r="C16" s="30">
        <v>18.508726850492629</v>
      </c>
      <c r="D16" s="30">
        <v>19.896830794054235</v>
      </c>
      <c r="E16" s="30">
        <v>21.206790347995437</v>
      </c>
      <c r="F16" s="30">
        <v>22.207407085868205</v>
      </c>
      <c r="G16" s="30">
        <v>23.152608781797724</v>
      </c>
      <c r="H16" s="30">
        <v>24.483415878227667</v>
      </c>
      <c r="I16" s="30">
        <v>25.966229800513613</v>
      </c>
      <c r="J16" s="30">
        <v>27.320097780649334</v>
      </c>
      <c r="K16" s="30">
        <v>28.280551543812209</v>
      </c>
      <c r="L16" s="30">
        <v>29.353394563678915</v>
      </c>
      <c r="M16" s="31">
        <v>29.735284635739667</v>
      </c>
      <c r="N16" s="31">
        <v>30.427851526953624</v>
      </c>
      <c r="O16" s="31">
        <v>31.299869938771081</v>
      </c>
      <c r="P16" s="31">
        <v>32.750678868793962</v>
      </c>
      <c r="Q16" s="31">
        <v>33.570770350522956</v>
      </c>
      <c r="R16" s="30">
        <v>33.95859562293991</v>
      </c>
      <c r="S16" s="30">
        <v>33.845310824467049</v>
      </c>
      <c r="T16" s="30">
        <v>34.617368757739015</v>
      </c>
      <c r="U16" s="30">
        <v>35.558088964122398</v>
      </c>
      <c r="V16" s="30">
        <v>35.995900623800196</v>
      </c>
      <c r="W16" s="30">
        <v>36.880298007762626</v>
      </c>
      <c r="X16" s="30">
        <v>37.076987345280401</v>
      </c>
      <c r="Y16" s="30">
        <v>37.519292676720383</v>
      </c>
      <c r="Z16" s="30">
        <v>37.775658791793802</v>
      </c>
      <c r="AA16" s="30">
        <v>37.996689827341768</v>
      </c>
      <c r="AB16" s="30">
        <v>38.255952446305074</v>
      </c>
      <c r="AC16" s="30">
        <v>38.462981307960341</v>
      </c>
      <c r="AD16" s="30">
        <v>38.503495873245939</v>
      </c>
      <c r="AE16" s="30">
        <v>38.661036602645709</v>
      </c>
      <c r="AF16" s="30">
        <v>38.587483414364264</v>
      </c>
      <c r="AG16" s="30">
        <v>38.607065254569214</v>
      </c>
      <c r="AH16" s="30">
        <v>38.906246912610861</v>
      </c>
      <c r="AI16" s="30">
        <v>39.18412542949816</v>
      </c>
      <c r="AJ16" s="30">
        <v>39.518456415902698</v>
      </c>
      <c r="AK16" s="30">
        <v>39.900218456240651</v>
      </c>
    </row>
    <row r="17" spans="1:37" x14ac:dyDescent="0.25">
      <c r="A17" s="18" t="s">
        <v>2</v>
      </c>
      <c r="B17" s="19" t="s">
        <v>7</v>
      </c>
      <c r="C17" s="22"/>
      <c r="D17" s="22">
        <f t="shared" ref="D17:AK17" si="4">D16-C16</f>
        <v>1.3881039435616067</v>
      </c>
      <c r="E17" s="22">
        <f t="shared" si="4"/>
        <v>1.3099595539412014</v>
      </c>
      <c r="F17" s="22">
        <f t="shared" si="4"/>
        <v>1.0006167378727682</v>
      </c>
      <c r="G17" s="22">
        <f t="shared" si="4"/>
        <v>0.9452016959295193</v>
      </c>
      <c r="H17" s="22">
        <f t="shared" si="4"/>
        <v>1.3308070964299432</v>
      </c>
      <c r="I17" s="22">
        <f t="shared" si="4"/>
        <v>1.4828139222859456</v>
      </c>
      <c r="J17" s="22">
        <f t="shared" si="4"/>
        <v>1.3538679801357212</v>
      </c>
      <c r="K17" s="22">
        <f t="shared" si="4"/>
        <v>0.96045376316287445</v>
      </c>
      <c r="L17" s="22">
        <f t="shared" si="4"/>
        <v>1.0728430198667063</v>
      </c>
      <c r="M17" s="20">
        <f t="shared" si="4"/>
        <v>0.38189007206075232</v>
      </c>
      <c r="N17" s="20">
        <f t="shared" si="4"/>
        <v>0.69256689121395709</v>
      </c>
      <c r="O17" s="20">
        <f t="shared" si="4"/>
        <v>0.87201841181745721</v>
      </c>
      <c r="P17" s="20">
        <f t="shared" si="4"/>
        <v>1.4508089300228804</v>
      </c>
      <c r="Q17" s="20">
        <f t="shared" si="4"/>
        <v>0.82009148172899415</v>
      </c>
      <c r="R17" s="22">
        <f t="shared" si="4"/>
        <v>0.38782527241695419</v>
      </c>
      <c r="S17" s="22">
        <f t="shared" si="4"/>
        <v>-0.11328479847286133</v>
      </c>
      <c r="T17" s="22">
        <f t="shared" si="4"/>
        <v>0.77205793327196659</v>
      </c>
      <c r="U17" s="22">
        <f t="shared" si="4"/>
        <v>0.94072020638338216</v>
      </c>
      <c r="V17" s="22">
        <f t="shared" si="4"/>
        <v>0.43781165967779856</v>
      </c>
      <c r="W17" s="22">
        <f t="shared" si="4"/>
        <v>0.88439738396242973</v>
      </c>
      <c r="X17" s="22">
        <f t="shared" si="4"/>
        <v>0.19668933751777473</v>
      </c>
      <c r="Y17" s="22">
        <f t="shared" si="4"/>
        <v>0.4423053314399823</v>
      </c>
      <c r="Z17" s="22">
        <f t="shared" si="4"/>
        <v>0.25636611507341911</v>
      </c>
      <c r="AA17" s="22">
        <f>AA16-Z16</f>
        <v>0.22103103554796633</v>
      </c>
      <c r="AB17" s="22">
        <f t="shared" si="4"/>
        <v>0.25926261896330516</v>
      </c>
      <c r="AC17" s="22">
        <f t="shared" si="4"/>
        <v>0.20702886165526735</v>
      </c>
      <c r="AD17" s="22">
        <f t="shared" si="4"/>
        <v>4.0514565285597826E-2</v>
      </c>
      <c r="AE17" s="22">
        <f t="shared" si="4"/>
        <v>0.15754072939976993</v>
      </c>
      <c r="AF17" s="22">
        <f t="shared" si="4"/>
        <v>-7.3553188281444193E-2</v>
      </c>
      <c r="AG17" s="22">
        <f t="shared" si="4"/>
        <v>1.9581840204949685E-2</v>
      </c>
      <c r="AH17" s="22">
        <f t="shared" si="4"/>
        <v>0.29918165804164687</v>
      </c>
      <c r="AI17" s="22">
        <f t="shared" si="4"/>
        <v>0.27787851688729859</v>
      </c>
      <c r="AJ17" s="22">
        <f t="shared" si="4"/>
        <v>0.33433098640453807</v>
      </c>
      <c r="AK17" s="22">
        <f t="shared" si="4"/>
        <v>0.38176204033795358</v>
      </c>
    </row>
    <row r="18" spans="1:37" ht="15" x14ac:dyDescent="0.25">
      <c r="A18" s="32" t="s">
        <v>8</v>
      </c>
      <c r="B18" s="33">
        <v>1000</v>
      </c>
      <c r="C18" s="34">
        <v>1218.1138131236173</v>
      </c>
      <c r="D18" s="34">
        <v>1243.406695665903</v>
      </c>
      <c r="E18" s="34">
        <v>1286.9002698006452</v>
      </c>
      <c r="F18" s="34">
        <v>1298.5908229028169</v>
      </c>
      <c r="G18" s="34">
        <v>1531.3141461661644</v>
      </c>
      <c r="H18" s="34">
        <v>1589.7863169190143</v>
      </c>
      <c r="I18" s="34">
        <v>1623.9874945803849</v>
      </c>
      <c r="J18" s="34">
        <v>1668.3548385011356</v>
      </c>
      <c r="K18" s="34">
        <v>1691.8518363047756</v>
      </c>
      <c r="L18" s="34">
        <v>1648.8818189032529</v>
      </c>
      <c r="M18" s="35">
        <v>1642.3970391636565</v>
      </c>
      <c r="N18" s="35">
        <v>1619.950678413154</v>
      </c>
      <c r="O18" s="35">
        <v>1692.4512799362519</v>
      </c>
      <c r="P18" s="35">
        <v>2072.1944139541683</v>
      </c>
      <c r="Q18" s="35">
        <v>2206.0010648525413</v>
      </c>
      <c r="R18" s="34">
        <v>2357.8240071621035</v>
      </c>
      <c r="S18" s="34">
        <v>2476.8669869586424</v>
      </c>
      <c r="T18" s="34">
        <v>2660.0134581355487</v>
      </c>
      <c r="U18" s="34">
        <v>2760.3546282218495</v>
      </c>
      <c r="V18" s="34">
        <v>2837.3997244673064</v>
      </c>
      <c r="W18" s="34">
        <v>2957.07899580506</v>
      </c>
      <c r="X18" s="34">
        <v>3072.1249633017583</v>
      </c>
      <c r="Y18" s="34">
        <v>3214.8239844569957</v>
      </c>
      <c r="Z18" s="34">
        <v>3317.6702615320314</v>
      </c>
      <c r="AA18" s="34">
        <v>3398.3966977174987</v>
      </c>
      <c r="AB18" s="34">
        <v>3540.768947267883</v>
      </c>
      <c r="AC18" s="34">
        <v>3684.3247352958033</v>
      </c>
      <c r="AD18" s="34">
        <v>3841.2011849285759</v>
      </c>
      <c r="AE18" s="34">
        <v>4000.5969270777105</v>
      </c>
      <c r="AF18" s="34">
        <v>3936.8479543838016</v>
      </c>
      <c r="AG18" s="34">
        <v>4057.8799367222719</v>
      </c>
      <c r="AH18" s="34">
        <v>4309.4496775955513</v>
      </c>
      <c r="AI18" s="34">
        <v>4492.3087260330449</v>
      </c>
      <c r="AJ18" s="34">
        <v>4595.2704178825288</v>
      </c>
      <c r="AK18" s="34">
        <v>4680.2603723028087</v>
      </c>
    </row>
    <row r="19" spans="1:37" x14ac:dyDescent="0.25">
      <c r="A19" s="36" t="s">
        <v>9</v>
      </c>
      <c r="B19" s="14" t="s">
        <v>10</v>
      </c>
      <c r="C19" s="30">
        <v>248.10609974829407</v>
      </c>
      <c r="D19" s="30">
        <v>251.63083719676126</v>
      </c>
      <c r="E19" s="30">
        <v>252.0727006832625</v>
      </c>
      <c r="F19" s="30">
        <v>250.74839848671161</v>
      </c>
      <c r="G19" s="30">
        <v>249.70204850139962</v>
      </c>
      <c r="H19" s="30">
        <v>250.06588722481033</v>
      </c>
      <c r="I19" s="30">
        <v>249.29456551361005</v>
      </c>
      <c r="J19" s="30">
        <v>251.65502235868226</v>
      </c>
      <c r="K19" s="30">
        <v>253.09564899346037</v>
      </c>
      <c r="L19" s="30">
        <v>249.67773542192293</v>
      </c>
      <c r="M19" s="30">
        <v>249.04492383810447</v>
      </c>
      <c r="N19" s="30">
        <v>249.05416737261632</v>
      </c>
      <c r="O19" s="30">
        <v>249.27370819544333</v>
      </c>
      <c r="P19" s="30">
        <v>254.01051649598517</v>
      </c>
      <c r="Q19" s="30">
        <v>251.70340290053377</v>
      </c>
      <c r="R19" s="30">
        <v>249.66447383220549</v>
      </c>
      <c r="S19" s="30">
        <v>249.03701998477555</v>
      </c>
      <c r="T19" s="30">
        <v>251.63740254518441</v>
      </c>
      <c r="U19" s="30">
        <v>251.58744747756168</v>
      </c>
      <c r="V19" s="30">
        <v>253.04277532277513</v>
      </c>
      <c r="W19" s="30">
        <v>251.68749870373847</v>
      </c>
      <c r="X19" s="30">
        <v>249.66053799127189</v>
      </c>
      <c r="Y19" s="30">
        <v>249.05739297006181</v>
      </c>
      <c r="Z19" s="30">
        <v>249.26803031877009</v>
      </c>
      <c r="AA19" s="30">
        <v>251.60484429204959</v>
      </c>
      <c r="AB19" s="30">
        <v>251.70781341864424</v>
      </c>
      <c r="AC19" s="30">
        <v>248.78888194747387</v>
      </c>
      <c r="AD19" s="30">
        <v>248.87533304281348</v>
      </c>
      <c r="AE19" s="30">
        <v>248.80771632532873</v>
      </c>
      <c r="AF19" s="30">
        <v>252.5265675868153</v>
      </c>
      <c r="AG19" s="30">
        <v>253.32153120407435</v>
      </c>
      <c r="AH19" s="30">
        <v>251.80249193967873</v>
      </c>
      <c r="AI19" s="30">
        <v>249.42585535112562</v>
      </c>
      <c r="AJ19" s="30">
        <v>249.79823093595704</v>
      </c>
      <c r="AK19" s="30">
        <v>249.08641775918261</v>
      </c>
    </row>
    <row r="20" spans="1:37" x14ac:dyDescent="0.25">
      <c r="A20" s="18" t="s">
        <v>2</v>
      </c>
      <c r="B20" s="19" t="s">
        <v>11</v>
      </c>
      <c r="C20" s="22"/>
      <c r="D20" s="22">
        <f t="shared" ref="D20:AK20" si="5">D19-C19</f>
        <v>3.5247374484671923</v>
      </c>
      <c r="E20" s="22">
        <f t="shared" si="5"/>
        <v>0.44186348650123364</v>
      </c>
      <c r="F20" s="22">
        <f t="shared" si="5"/>
        <v>-1.3243021965508888</v>
      </c>
      <c r="G20" s="22">
        <f t="shared" si="5"/>
        <v>-1.0463499853119913</v>
      </c>
      <c r="H20" s="22">
        <f t="shared" si="5"/>
        <v>0.36383872341070855</v>
      </c>
      <c r="I20" s="22">
        <f t="shared" si="5"/>
        <v>-0.77132171120027238</v>
      </c>
      <c r="J20" s="22">
        <f t="shared" si="5"/>
        <v>2.360456845072207</v>
      </c>
      <c r="K20" s="22">
        <f t="shared" si="5"/>
        <v>1.4406266347781127</v>
      </c>
      <c r="L20" s="22">
        <f t="shared" si="5"/>
        <v>-3.41791357153744</v>
      </c>
      <c r="M20" s="22">
        <f t="shared" si="5"/>
        <v>-0.63281158381846581</v>
      </c>
      <c r="N20" s="22">
        <f t="shared" si="5"/>
        <v>9.2435345118531131E-3</v>
      </c>
      <c r="O20" s="22">
        <f t="shared" si="5"/>
        <v>0.21954082282701393</v>
      </c>
      <c r="P20" s="22">
        <f t="shared" si="5"/>
        <v>4.7368083005418384</v>
      </c>
      <c r="Q20" s="22">
        <f t="shared" si="5"/>
        <v>-2.3071135954513977</v>
      </c>
      <c r="R20" s="22">
        <f t="shared" si="5"/>
        <v>-2.0389290683282866</v>
      </c>
      <c r="S20" s="22">
        <f t="shared" si="5"/>
        <v>-0.62745384742993338</v>
      </c>
      <c r="T20" s="22">
        <f t="shared" si="5"/>
        <v>2.6003825604088604</v>
      </c>
      <c r="U20" s="22">
        <f t="shared" si="5"/>
        <v>-4.995506762273294E-2</v>
      </c>
      <c r="V20" s="22">
        <f t="shared" si="5"/>
        <v>1.4553278452134464</v>
      </c>
      <c r="W20" s="22">
        <f t="shared" si="5"/>
        <v>-1.3552766190366583</v>
      </c>
      <c r="X20" s="22">
        <f t="shared" si="5"/>
        <v>-2.0269607124665754</v>
      </c>
      <c r="Y20" s="22">
        <f t="shared" si="5"/>
        <v>-0.60314502121008218</v>
      </c>
      <c r="Z20" s="22">
        <f t="shared" si="5"/>
        <v>0.21063734870827489</v>
      </c>
      <c r="AA20" s="22">
        <f>AA19-Z19</f>
        <v>2.3368139732795044</v>
      </c>
      <c r="AB20" s="22">
        <f t="shared" si="5"/>
        <v>0.10296912659464397</v>
      </c>
      <c r="AC20" s="22">
        <f t="shared" si="5"/>
        <v>-2.9189314711703673</v>
      </c>
      <c r="AD20" s="22">
        <f t="shared" si="5"/>
        <v>8.6451095339612039E-2</v>
      </c>
      <c r="AE20" s="22">
        <f t="shared" si="5"/>
        <v>-6.7616717484753508E-2</v>
      </c>
      <c r="AF20" s="22">
        <f t="shared" si="5"/>
        <v>3.7188512614865772</v>
      </c>
      <c r="AG20" s="22">
        <f t="shared" si="5"/>
        <v>0.79496361725904308</v>
      </c>
      <c r="AH20" s="22">
        <f t="shared" si="5"/>
        <v>-1.5190392643956159</v>
      </c>
      <c r="AI20" s="22">
        <f t="shared" si="5"/>
        <v>-2.3766365885531116</v>
      </c>
      <c r="AJ20" s="22">
        <f t="shared" si="5"/>
        <v>0.37237558483141697</v>
      </c>
      <c r="AK20" s="22">
        <f t="shared" si="5"/>
        <v>-0.71181317677442735</v>
      </c>
    </row>
    <row r="21" spans="1:37" x14ac:dyDescent="0.25">
      <c r="A21" s="36" t="s">
        <v>12</v>
      </c>
      <c r="B21" s="14" t="s">
        <v>13</v>
      </c>
      <c r="C21" s="37">
        <v>39.096678171283351</v>
      </c>
      <c r="D21" s="37">
        <v>38.788331479437332</v>
      </c>
      <c r="E21" s="37">
        <v>38.549938730558551</v>
      </c>
      <c r="F21" s="37">
        <v>38.39709387432179</v>
      </c>
      <c r="G21" s="37">
        <v>38.306629859091558</v>
      </c>
      <c r="H21" s="37">
        <v>38.084556332364706</v>
      </c>
      <c r="I21" s="37">
        <v>38.080140691102891</v>
      </c>
      <c r="J21" s="37">
        <v>38.058284173848563</v>
      </c>
      <c r="K21" s="37">
        <v>38.049940452777847</v>
      </c>
      <c r="L21" s="37">
        <v>38.042317481793518</v>
      </c>
      <c r="M21" s="37">
        <v>38.026907123969735</v>
      </c>
      <c r="N21" s="37">
        <v>38.029902360568187</v>
      </c>
      <c r="O21" s="37">
        <v>38.039525556490666</v>
      </c>
      <c r="P21" s="37">
        <v>38.004755283259513</v>
      </c>
      <c r="Q21" s="37">
        <v>38.05346490784823</v>
      </c>
      <c r="R21" s="37">
        <v>38.150599993413771</v>
      </c>
      <c r="S21" s="37">
        <v>38.147755868313595</v>
      </c>
      <c r="T21" s="37">
        <v>38.13637844060483</v>
      </c>
      <c r="U21" s="37">
        <v>37.949069468482001</v>
      </c>
      <c r="V21" s="37">
        <v>38.074303723474152</v>
      </c>
      <c r="W21" s="37">
        <v>38.130712295400286</v>
      </c>
      <c r="X21" s="37">
        <v>38.072543123717537</v>
      </c>
      <c r="Y21" s="37">
        <v>38.187013483018973</v>
      </c>
      <c r="Z21" s="37">
        <v>38.21542537622981</v>
      </c>
      <c r="AA21" s="37">
        <v>38.212937424509555</v>
      </c>
      <c r="AB21" s="37">
        <v>38.186028498099368</v>
      </c>
      <c r="AC21" s="37">
        <v>38.206138166924688</v>
      </c>
      <c r="AD21" s="37">
        <v>38.195334870351402</v>
      </c>
      <c r="AE21" s="37">
        <v>38.189153770486591</v>
      </c>
      <c r="AF21" s="37">
        <v>38.198744772246933</v>
      </c>
      <c r="AG21" s="37">
        <v>38.20386054200263</v>
      </c>
      <c r="AH21" s="37">
        <v>38.200877673914903</v>
      </c>
      <c r="AI21" s="37">
        <v>38.193462347898915</v>
      </c>
      <c r="AJ21" s="37">
        <v>38.189648017604412</v>
      </c>
      <c r="AK21" s="37">
        <v>38.188459361640909</v>
      </c>
    </row>
    <row r="22" spans="1:37" x14ac:dyDescent="0.25">
      <c r="A22" s="18" t="s">
        <v>2</v>
      </c>
      <c r="B22" s="19" t="s">
        <v>11</v>
      </c>
      <c r="C22" s="38"/>
      <c r="D22" s="38">
        <f t="shared" ref="D22:AK22" si="6">D21-C21</f>
        <v>-0.30834669184601893</v>
      </c>
      <c r="E22" s="38">
        <f t="shared" si="6"/>
        <v>-0.23839274887878048</v>
      </c>
      <c r="F22" s="38">
        <f t="shared" si="6"/>
        <v>-0.15284485623676147</v>
      </c>
      <c r="G22" s="38">
        <f t="shared" si="6"/>
        <v>-9.0464015230232064E-2</v>
      </c>
      <c r="H22" s="38">
        <f t="shared" si="6"/>
        <v>-0.22207352672685232</v>
      </c>
      <c r="I22" s="38">
        <f t="shared" si="6"/>
        <v>-4.4156412618150398E-3</v>
      </c>
      <c r="J22" s="38">
        <f t="shared" si="6"/>
        <v>-2.1856517254327912E-2</v>
      </c>
      <c r="K22" s="38">
        <f t="shared" si="6"/>
        <v>-8.3437210707160148E-3</v>
      </c>
      <c r="L22" s="38">
        <f t="shared" si="6"/>
        <v>-7.6229709843289584E-3</v>
      </c>
      <c r="M22" s="38">
        <f t="shared" si="6"/>
        <v>-1.5410357823782306E-2</v>
      </c>
      <c r="N22" s="38">
        <f t="shared" si="6"/>
        <v>2.9952365984513563E-3</v>
      </c>
      <c r="O22" s="38">
        <f t="shared" si="6"/>
        <v>9.6231959224795105E-3</v>
      </c>
      <c r="P22" s="38">
        <f t="shared" si="6"/>
        <v>-3.4770273231153226E-2</v>
      </c>
      <c r="Q22" s="38">
        <f t="shared" si="6"/>
        <v>4.8709624588717304E-2</v>
      </c>
      <c r="R22" s="38">
        <f t="shared" si="6"/>
        <v>9.713508556554018E-2</v>
      </c>
      <c r="S22" s="38">
        <f t="shared" si="6"/>
        <v>-2.8441251001751766E-3</v>
      </c>
      <c r="T22" s="38">
        <f t="shared" si="6"/>
        <v>-1.1377427708765708E-2</v>
      </c>
      <c r="U22" s="38">
        <f t="shared" si="6"/>
        <v>-0.18730897212282827</v>
      </c>
      <c r="V22" s="38">
        <f t="shared" si="6"/>
        <v>0.1252342549921508</v>
      </c>
      <c r="W22" s="38">
        <f t="shared" si="6"/>
        <v>5.6408571926134243E-2</v>
      </c>
      <c r="X22" s="38">
        <f t="shared" si="6"/>
        <v>-5.8169171682749266E-2</v>
      </c>
      <c r="Y22" s="38">
        <f t="shared" si="6"/>
        <v>0.11447035930143556</v>
      </c>
      <c r="Z22" s="38">
        <f t="shared" si="6"/>
        <v>2.8411893210837036E-2</v>
      </c>
      <c r="AA22" s="38">
        <f>AA21-Z21</f>
        <v>-2.487951720254955E-3</v>
      </c>
      <c r="AB22" s="38">
        <f t="shared" si="6"/>
        <v>-2.6908926410186496E-2</v>
      </c>
      <c r="AC22" s="38">
        <f t="shared" si="6"/>
        <v>2.0109668825320171E-2</v>
      </c>
      <c r="AD22" s="38">
        <f t="shared" si="6"/>
        <v>-1.0803296573286048E-2</v>
      </c>
      <c r="AE22" s="38">
        <f t="shared" si="6"/>
        <v>-6.1810998648113014E-3</v>
      </c>
      <c r="AF22" s="38">
        <f t="shared" si="6"/>
        <v>9.5910017603415554E-3</v>
      </c>
      <c r="AG22" s="38">
        <f t="shared" si="6"/>
        <v>5.1157697556973858E-3</v>
      </c>
      <c r="AH22" s="38">
        <f t="shared" si="6"/>
        <v>-2.9828680877272973E-3</v>
      </c>
      <c r="AI22" s="38">
        <f t="shared" si="6"/>
        <v>-7.415326015987489E-3</v>
      </c>
      <c r="AJ22" s="38">
        <f t="shared" si="6"/>
        <v>-3.8143302945030655E-3</v>
      </c>
      <c r="AK22" s="38">
        <f t="shared" si="6"/>
        <v>-1.188655963503038E-3</v>
      </c>
    </row>
    <row r="23" spans="1:37" x14ac:dyDescent="0.25">
      <c r="A23" s="36" t="s">
        <v>14</v>
      </c>
      <c r="B23" s="14" t="s">
        <v>13</v>
      </c>
      <c r="C23" s="37">
        <v>16.432890427080793</v>
      </c>
      <c r="D23" s="37">
        <v>15.829180153941586</v>
      </c>
      <c r="E23" s="37">
        <v>15.659954384082919</v>
      </c>
      <c r="F23" s="37">
        <v>15.541704292531088</v>
      </c>
      <c r="G23" s="37">
        <v>15.596124831789151</v>
      </c>
      <c r="H23" s="37">
        <v>15.428997257689968</v>
      </c>
      <c r="I23" s="37">
        <v>15.199917145022578</v>
      </c>
      <c r="J23" s="37">
        <v>15.165815954194976</v>
      </c>
      <c r="K23" s="37">
        <v>15.104549184663885</v>
      </c>
      <c r="L23" s="37">
        <v>14.901319568118325</v>
      </c>
      <c r="M23" s="37">
        <v>14.907001294074039</v>
      </c>
      <c r="N23" s="37">
        <v>14.974013086900486</v>
      </c>
      <c r="O23" s="37">
        <v>14.951463132290757</v>
      </c>
      <c r="P23" s="37">
        <v>14.814741087990555</v>
      </c>
      <c r="Q23" s="37">
        <v>15.290862314660089</v>
      </c>
      <c r="R23" s="37">
        <v>15.504963262266669</v>
      </c>
      <c r="S23" s="37">
        <v>15.594197075122668</v>
      </c>
      <c r="T23" s="37">
        <v>15.914658368608055</v>
      </c>
      <c r="U23" s="37">
        <v>15.92273383410066</v>
      </c>
      <c r="V23" s="37">
        <v>16.08817742322028</v>
      </c>
      <c r="W23" s="37">
        <v>16.136375102206667</v>
      </c>
      <c r="X23" s="37">
        <v>16.243032483082462</v>
      </c>
      <c r="Y23" s="37">
        <v>16.427637173395439</v>
      </c>
      <c r="Z23" s="37">
        <v>16.668732924620496</v>
      </c>
      <c r="AA23" s="37">
        <v>16.896618765656527</v>
      </c>
      <c r="AB23" s="37">
        <v>17.112348553687283</v>
      </c>
      <c r="AC23" s="37">
        <v>17.322328094687155</v>
      </c>
      <c r="AD23" s="37">
        <v>17.483096914080377</v>
      </c>
      <c r="AE23" s="37">
        <v>17.647949154589494</v>
      </c>
      <c r="AF23" s="37">
        <v>17.873383543150688</v>
      </c>
      <c r="AG23" s="37">
        <v>17.943224508226745</v>
      </c>
      <c r="AH23" s="37">
        <v>18.073030160318272</v>
      </c>
      <c r="AI23" s="37">
        <v>18.25318232647377</v>
      </c>
      <c r="AJ23" s="37">
        <v>18.473569981445959</v>
      </c>
      <c r="AK23" s="37">
        <v>18.663552086627753</v>
      </c>
    </row>
    <row r="24" spans="1:37" x14ac:dyDescent="0.25">
      <c r="A24" s="18" t="s">
        <v>2</v>
      </c>
      <c r="B24" s="19" t="s">
        <v>11</v>
      </c>
      <c r="C24" s="38"/>
      <c r="D24" s="38">
        <f t="shared" ref="D24:AK24" si="7">D23-C23</f>
        <v>-0.60371027313920678</v>
      </c>
      <c r="E24" s="38">
        <f t="shared" si="7"/>
        <v>-0.16922576985866655</v>
      </c>
      <c r="F24" s="38">
        <f t="shared" si="7"/>
        <v>-0.11825009155183075</v>
      </c>
      <c r="G24" s="38">
        <f t="shared" si="7"/>
        <v>5.4420539258062561E-2</v>
      </c>
      <c r="H24" s="38">
        <f t="shared" si="7"/>
        <v>-0.16712757409918311</v>
      </c>
      <c r="I24" s="38">
        <f t="shared" si="7"/>
        <v>-0.22908011266738981</v>
      </c>
      <c r="J24" s="38">
        <f t="shared" si="7"/>
        <v>-3.4101190827602323E-2</v>
      </c>
      <c r="K24" s="38">
        <f t="shared" si="7"/>
        <v>-6.1266769531091114E-2</v>
      </c>
      <c r="L24" s="38">
        <f t="shared" si="7"/>
        <v>-0.20322961654555982</v>
      </c>
      <c r="M24" s="38">
        <f t="shared" si="7"/>
        <v>5.6817259557142563E-3</v>
      </c>
      <c r="N24" s="38">
        <f t="shared" si="7"/>
        <v>6.7011792826447092E-2</v>
      </c>
      <c r="O24" s="38">
        <f t="shared" si="7"/>
        <v>-2.2549954609729639E-2</v>
      </c>
      <c r="P24" s="38">
        <f t="shared" si="7"/>
        <v>-0.13672204430020152</v>
      </c>
      <c r="Q24" s="38">
        <f t="shared" si="7"/>
        <v>0.47612122666953383</v>
      </c>
      <c r="R24" s="38">
        <f t="shared" si="7"/>
        <v>0.21410094760658005</v>
      </c>
      <c r="S24" s="38">
        <f t="shared" si="7"/>
        <v>8.9233812855999517E-2</v>
      </c>
      <c r="T24" s="38">
        <f t="shared" si="7"/>
        <v>0.32046129348538699</v>
      </c>
      <c r="U24" s="38">
        <f t="shared" si="7"/>
        <v>8.0754654926042946E-3</v>
      </c>
      <c r="V24" s="38">
        <f t="shared" si="7"/>
        <v>0.16544358911962043</v>
      </c>
      <c r="W24" s="38">
        <f t="shared" si="7"/>
        <v>4.819767898638716E-2</v>
      </c>
      <c r="X24" s="38">
        <f t="shared" si="7"/>
        <v>0.10665738087579513</v>
      </c>
      <c r="Y24" s="38">
        <f t="shared" si="7"/>
        <v>0.18460469031297677</v>
      </c>
      <c r="Z24" s="38">
        <f t="shared" si="7"/>
        <v>0.24109575122505689</v>
      </c>
      <c r="AA24" s="38">
        <f>AA23-Z23</f>
        <v>0.22788584103603071</v>
      </c>
      <c r="AB24" s="38">
        <f t="shared" si="7"/>
        <v>0.21572978803075671</v>
      </c>
      <c r="AC24" s="38">
        <f t="shared" si="7"/>
        <v>0.20997954099987126</v>
      </c>
      <c r="AD24" s="38">
        <f t="shared" si="7"/>
        <v>0.16076881939322263</v>
      </c>
      <c r="AE24" s="38">
        <f t="shared" si="7"/>
        <v>0.1648522405091164</v>
      </c>
      <c r="AF24" s="38">
        <f t="shared" si="7"/>
        <v>0.2254343885611938</v>
      </c>
      <c r="AG24" s="38">
        <f t="shared" si="7"/>
        <v>6.9840965076057415E-2</v>
      </c>
      <c r="AH24" s="38">
        <f t="shared" si="7"/>
        <v>0.12980565209152672</v>
      </c>
      <c r="AI24" s="38">
        <f t="shared" si="7"/>
        <v>0.18015216615549789</v>
      </c>
      <c r="AJ24" s="38">
        <f t="shared" si="7"/>
        <v>0.22038765497218904</v>
      </c>
      <c r="AK24" s="38">
        <f t="shared" si="7"/>
        <v>0.18998210518179448</v>
      </c>
    </row>
    <row r="25" spans="1:37" x14ac:dyDescent="0.25">
      <c r="A25" s="39" t="s">
        <v>15</v>
      </c>
      <c r="B25" s="40" t="s">
        <v>13</v>
      </c>
      <c r="C25" s="41">
        <v>34.90324633645961</v>
      </c>
      <c r="D25" s="41">
        <v>34.22180980503817</v>
      </c>
      <c r="E25" s="41">
        <v>33.698222353662381</v>
      </c>
      <c r="F25" s="41">
        <v>33.323352392063313</v>
      </c>
      <c r="G25" s="41">
        <v>33.05052708047694</v>
      </c>
      <c r="H25" s="41">
        <v>32.539189462794212</v>
      </c>
      <c r="I25" s="41">
        <v>32.138493139083899</v>
      </c>
      <c r="J25" s="41">
        <v>31.80389990631182</v>
      </c>
      <c r="K25" s="41">
        <v>31.560879156310804</v>
      </c>
      <c r="L25" s="41">
        <v>31.250900963183128</v>
      </c>
      <c r="M25" s="41">
        <v>31.153181564117144</v>
      </c>
      <c r="N25" s="41">
        <v>31.014812787467957</v>
      </c>
      <c r="O25" s="41">
        <v>30.812657499198135</v>
      </c>
      <c r="P25" s="41">
        <v>30.410246848295635</v>
      </c>
      <c r="Q25" s="41">
        <v>30.411724604891713</v>
      </c>
      <c r="R25" s="41">
        <v>30.461023419992191</v>
      </c>
      <c r="S25" s="41">
        <v>30.514525275145918</v>
      </c>
      <c r="T25" s="41">
        <v>30.442506836719247</v>
      </c>
      <c r="U25" s="41">
        <v>30.116579650835739</v>
      </c>
      <c r="V25" s="41">
        <v>30.161376350167728</v>
      </c>
      <c r="W25" s="41">
        <v>30.019779596477676</v>
      </c>
      <c r="X25" s="41">
        <v>29.979358581995324</v>
      </c>
      <c r="Y25" s="41">
        <v>30.022724811501217</v>
      </c>
      <c r="Z25" s="41">
        <v>30.075896018785585</v>
      </c>
      <c r="AA25" s="41">
        <v>30.113598280745478</v>
      </c>
      <c r="AB25" s="41">
        <v>30.12379228059125</v>
      </c>
      <c r="AC25" s="41">
        <v>30.173969450357493</v>
      </c>
      <c r="AD25" s="41">
        <v>30.220505085452984</v>
      </c>
      <c r="AE25" s="41">
        <v>30.247715078903063</v>
      </c>
      <c r="AF25" s="41">
        <v>30.355412836376257</v>
      </c>
      <c r="AG25" s="41">
        <v>30.381339389470821</v>
      </c>
      <c r="AH25" s="41">
        <v>30.36982624515387</v>
      </c>
      <c r="AI25" s="41">
        <v>30.380303516802464</v>
      </c>
      <c r="AJ25" s="41">
        <v>30.397891711538772</v>
      </c>
      <c r="AK25" s="41">
        <v>30.39779016313387</v>
      </c>
    </row>
    <row r="26" spans="1:37" x14ac:dyDescent="0.25">
      <c r="A26" s="42" t="s">
        <v>16</v>
      </c>
      <c r="B26" s="43" t="s">
        <v>10</v>
      </c>
      <c r="C26" s="44">
        <v>30.077823271100819</v>
      </c>
      <c r="D26" s="44">
        <v>30.384965385848847</v>
      </c>
      <c r="E26" s="44">
        <v>30.849087823577808</v>
      </c>
      <c r="F26" s="44">
        <v>30.864821276154849</v>
      </c>
      <c r="G26" s="44">
        <v>30.883211982012529</v>
      </c>
      <c r="H26" s="44">
        <v>30.811635667721777</v>
      </c>
      <c r="I26" s="44">
        <v>30.779292999669231</v>
      </c>
      <c r="J26" s="44">
        <v>30.72428754196061</v>
      </c>
      <c r="K26" s="44">
        <v>30.691134694829621</v>
      </c>
      <c r="L26" s="44">
        <v>30.6598007759243</v>
      </c>
      <c r="M26" s="44">
        <v>30.668960169711031</v>
      </c>
      <c r="N26" s="44">
        <v>30.654711644993611</v>
      </c>
      <c r="O26" s="44">
        <v>30.566480552922343</v>
      </c>
      <c r="P26" s="44">
        <v>30.550781538649748</v>
      </c>
      <c r="Q26" s="44">
        <v>30.500966457410435</v>
      </c>
      <c r="R26" s="44">
        <v>30.477487145410596</v>
      </c>
      <c r="S26" s="44">
        <v>30.474343749951771</v>
      </c>
      <c r="T26" s="44">
        <v>30.686848068184961</v>
      </c>
      <c r="U26" s="44">
        <v>30.427393885054553</v>
      </c>
      <c r="V26" s="44">
        <v>30.432963711619454</v>
      </c>
      <c r="W26" s="44">
        <v>30.465797304780384</v>
      </c>
      <c r="X26" s="44">
        <v>30.882285667102437</v>
      </c>
      <c r="Y26" s="44">
        <v>31.070650789183347</v>
      </c>
      <c r="Z26" s="44">
        <v>30.947863853509972</v>
      </c>
      <c r="AA26" s="44">
        <v>30.990178787081128</v>
      </c>
      <c r="AB26" s="44">
        <v>31.021124236869902</v>
      </c>
      <c r="AC26" s="44">
        <v>30.991530924994787</v>
      </c>
      <c r="AD26" s="44">
        <v>30.990566549466937</v>
      </c>
      <c r="AE26" s="44">
        <v>31.008712880081625</v>
      </c>
      <c r="AF26" s="44">
        <v>32.461250005680256</v>
      </c>
      <c r="AG26" s="44">
        <v>32.235009762157112</v>
      </c>
      <c r="AH26" s="44">
        <v>31.850246174276517</v>
      </c>
      <c r="AI26" s="44">
        <v>30.993073841216454</v>
      </c>
      <c r="AJ26" s="44">
        <v>31.004705761009749</v>
      </c>
      <c r="AK26" s="44">
        <v>31.008344633671591</v>
      </c>
    </row>
    <row r="27" spans="1:37" ht="15" x14ac:dyDescent="0.25">
      <c r="A27" s="36" t="s">
        <v>17</v>
      </c>
      <c r="B27" s="14" t="s">
        <v>3</v>
      </c>
      <c r="C27" s="37">
        <v>5.1381620739045761</v>
      </c>
      <c r="D27" s="37">
        <v>5.0546377091445018</v>
      </c>
      <c r="E27" s="37">
        <v>4.8710573662650862</v>
      </c>
      <c r="F27" s="37">
        <v>4.9585428087782883</v>
      </c>
      <c r="G27" s="37">
        <v>5.2140037851636167</v>
      </c>
      <c r="H27" s="37">
        <v>4.8095434439979723</v>
      </c>
      <c r="I27" s="37">
        <v>4.3363086050715767</v>
      </c>
      <c r="J27" s="37">
        <v>4.2683248525085427</v>
      </c>
      <c r="K27" s="37">
        <v>4.3222922379094477</v>
      </c>
      <c r="L27" s="37">
        <v>4.338722200402505</v>
      </c>
      <c r="M27" s="37">
        <v>4.2630387319474918</v>
      </c>
      <c r="N27" s="37">
        <v>4.095223483836187</v>
      </c>
      <c r="O27" s="37">
        <v>3.7012485478894455</v>
      </c>
      <c r="P27" s="45">
        <v>3.4157991476478253</v>
      </c>
      <c r="Q27" s="45">
        <v>3.6519355510825227</v>
      </c>
      <c r="R27" s="45">
        <v>3.3038645189115798</v>
      </c>
      <c r="S27" s="45">
        <v>3.2705371206374028</v>
      </c>
      <c r="T27" s="45">
        <v>3.430845729328901</v>
      </c>
      <c r="U27" s="45">
        <v>3.5138588647138542</v>
      </c>
      <c r="V27" s="45">
        <v>3.7246336002896214</v>
      </c>
      <c r="W27" s="45">
        <v>3.8524388387693862</v>
      </c>
      <c r="X27" s="45">
        <v>3.7162980442375737</v>
      </c>
      <c r="Y27" s="45">
        <v>3.8337555441550721</v>
      </c>
      <c r="Z27" s="45">
        <v>3.8002919362835459</v>
      </c>
      <c r="AA27" s="45">
        <v>3.964081824087335</v>
      </c>
      <c r="AB27" s="45">
        <v>4.2924800572772019</v>
      </c>
      <c r="AC27" s="45">
        <v>4.249185207646315</v>
      </c>
      <c r="AD27" s="45">
        <v>4.2470035124401164</v>
      </c>
      <c r="AE27" s="45">
        <v>4.3955784517484826</v>
      </c>
      <c r="AF27" s="45">
        <v>4.441973524048306</v>
      </c>
      <c r="AG27" s="45">
        <v>4.4272927672408073</v>
      </c>
      <c r="AH27" s="45">
        <v>5.8700202871352651</v>
      </c>
      <c r="AI27" s="45">
        <v>6.0740180631440754</v>
      </c>
      <c r="AJ27" s="45">
        <v>5.9302645961226661</v>
      </c>
      <c r="AK27" s="45">
        <v>5.8577176746943422</v>
      </c>
    </row>
    <row r="28" spans="1:37" x14ac:dyDescent="0.25">
      <c r="A28" s="39" t="s">
        <v>18</v>
      </c>
      <c r="B28" s="40" t="s">
        <v>10</v>
      </c>
      <c r="C28" s="46">
        <v>12.748093520310704</v>
      </c>
      <c r="D28" s="46">
        <v>12.719027184783503</v>
      </c>
      <c r="E28" s="46">
        <v>12.2786058549754</v>
      </c>
      <c r="F28" s="46">
        <v>12.433466681289564</v>
      </c>
      <c r="G28" s="46">
        <v>13.019474260494068</v>
      </c>
      <c r="H28" s="46">
        <v>12.027027484696227</v>
      </c>
      <c r="I28" s="46">
        <v>10.810181696342472</v>
      </c>
      <c r="J28" s="46">
        <v>10.741453861921565</v>
      </c>
      <c r="K28" s="46">
        <v>10.939533590930878</v>
      </c>
      <c r="L28" s="46">
        <v>10.832823336213199</v>
      </c>
      <c r="M28" s="46">
        <v>10.616881563167524</v>
      </c>
      <c r="N28" s="46">
        <v>10.199324749716066</v>
      </c>
      <c r="O28" s="46">
        <v>9.2262395048540213</v>
      </c>
      <c r="P28" s="46">
        <v>8.6764890574056999</v>
      </c>
      <c r="Q28" s="46">
        <v>9.1920460538090705</v>
      </c>
      <c r="R28" s="46">
        <v>8.248575967269522</v>
      </c>
      <c r="S28" s="46">
        <v>8.1448481827312715</v>
      </c>
      <c r="T28" s="46">
        <v>8.6332910786156347</v>
      </c>
      <c r="U28" s="46">
        <v>8.8404278256976134</v>
      </c>
      <c r="V28" s="46">
        <v>9.4249162327774574</v>
      </c>
      <c r="W28" s="46">
        <v>9.6961069523900161</v>
      </c>
      <c r="X28" s="46">
        <v>9.2781296906026416</v>
      </c>
      <c r="Y28" s="46">
        <v>9.5482516111178306</v>
      </c>
      <c r="Z28" s="46">
        <v>9.4729128559370448</v>
      </c>
      <c r="AA28" s="46">
        <v>9.9738219011043778</v>
      </c>
      <c r="AB28" s="46">
        <v>10.804507693603814</v>
      </c>
      <c r="AC28" s="46">
        <v>10.571500369980713</v>
      </c>
      <c r="AD28" s="46">
        <v>10.569744135925326</v>
      </c>
      <c r="AE28" s="46">
        <v>10.93653836508364</v>
      </c>
      <c r="AF28" s="46">
        <v>11.217163273394286</v>
      </c>
      <c r="AG28" s="46">
        <v>11.215285828861649</v>
      </c>
      <c r="AH28" s="46">
        <v>14.780857360371282</v>
      </c>
      <c r="AI28" s="46">
        <v>15.150171508178985</v>
      </c>
      <c r="AJ28" s="46">
        <v>14.813696050935798</v>
      </c>
      <c r="AK28" s="46">
        <v>14.590779118342628</v>
      </c>
    </row>
    <row r="29" spans="1:37" x14ac:dyDescent="0.25">
      <c r="A29" s="36" t="s">
        <v>19</v>
      </c>
      <c r="B29" s="14" t="s">
        <v>13</v>
      </c>
      <c r="C29" s="47">
        <v>46.279231705242672</v>
      </c>
      <c r="D29" s="47">
        <v>48.004264015060173</v>
      </c>
      <c r="E29" s="47">
        <v>37.077293366050846</v>
      </c>
      <c r="F29" s="47">
        <v>38.048032208527616</v>
      </c>
      <c r="G29" s="47">
        <v>45.18954146187572</v>
      </c>
      <c r="H29" s="47">
        <v>39.709921653211353</v>
      </c>
      <c r="I29" s="47">
        <v>31.907302975779128</v>
      </c>
      <c r="J29" s="47">
        <v>33.374824698991624</v>
      </c>
      <c r="K29" s="47">
        <v>31.964066566898584</v>
      </c>
      <c r="L29" s="47">
        <v>30.770411976824931</v>
      </c>
      <c r="M29" s="47">
        <v>29.59671913068798</v>
      </c>
      <c r="N29" s="47">
        <v>24.509362445349613</v>
      </c>
      <c r="O29" s="47">
        <v>23.604101574980152</v>
      </c>
      <c r="P29" s="47">
        <v>23.119525288851783</v>
      </c>
      <c r="Q29" s="47">
        <v>22.1235775127487</v>
      </c>
      <c r="R29" s="47">
        <v>23.850480864264924</v>
      </c>
      <c r="S29" s="47">
        <v>24.500335301886924</v>
      </c>
      <c r="T29" s="47">
        <v>23.147523231736344</v>
      </c>
      <c r="U29" s="47">
        <v>18.494688741096432</v>
      </c>
      <c r="V29" s="47">
        <v>20.305438419644904</v>
      </c>
      <c r="W29" s="47">
        <v>24.394179125894627</v>
      </c>
      <c r="X29" s="47">
        <v>22.570614963617906</v>
      </c>
      <c r="Y29" s="47">
        <v>20.786953400710523</v>
      </c>
      <c r="Z29" s="47">
        <v>21.524705017398354</v>
      </c>
      <c r="AA29" s="47">
        <v>22.157970918288957</v>
      </c>
      <c r="AB29" s="47">
        <v>23.216510630927946</v>
      </c>
      <c r="AC29" s="47">
        <v>21.303494757046764</v>
      </c>
      <c r="AD29" s="47">
        <v>19.970675634413951</v>
      </c>
      <c r="AE29" s="47">
        <v>17.067364633191538</v>
      </c>
      <c r="AF29" s="47">
        <v>14.021712863716653</v>
      </c>
      <c r="AG29" s="47">
        <v>14.399170958022511</v>
      </c>
      <c r="AH29" s="47">
        <v>18.375560044853202</v>
      </c>
      <c r="AI29" s="47">
        <v>13.405226305450023</v>
      </c>
      <c r="AJ29" s="47">
        <v>11.951642831105898</v>
      </c>
      <c r="AK29" s="47">
        <v>11.602420716272485</v>
      </c>
    </row>
    <row r="30" spans="1:37" x14ac:dyDescent="0.25">
      <c r="A30" s="39" t="s">
        <v>20</v>
      </c>
      <c r="B30" s="48" t="s">
        <v>21</v>
      </c>
      <c r="C30" s="49">
        <v>1634.1196715121191</v>
      </c>
      <c r="D30" s="49">
        <v>1668.3401915794013</v>
      </c>
      <c r="E30" s="49">
        <v>1267.9322012388409</v>
      </c>
      <c r="F30" s="49">
        <v>1298.7695794380902</v>
      </c>
      <c r="G30" s="49">
        <v>1547.6966055277815</v>
      </c>
      <c r="H30" s="49">
        <v>1358.3175800697475</v>
      </c>
      <c r="I30" s="49">
        <v>1088.9962505633416</v>
      </c>
      <c r="J30" s="49">
        <v>1152.6663206290739</v>
      </c>
      <c r="K30" s="49">
        <v>1123.0255147614148</v>
      </c>
      <c r="L30" s="49">
        <v>1106.596325922555</v>
      </c>
      <c r="M30" s="49">
        <v>1060.6576234864651</v>
      </c>
      <c r="N30" s="49">
        <v>872.82741540379038</v>
      </c>
      <c r="O30" s="49">
        <v>828.78721450070293</v>
      </c>
      <c r="P30" s="49">
        <v>811.72653289158632</v>
      </c>
      <c r="Q30" s="49">
        <v>773.01992187295241</v>
      </c>
      <c r="R30" s="49">
        <v>838.86911295792584</v>
      </c>
      <c r="S30" s="49">
        <v>877.40600783117452</v>
      </c>
      <c r="T30" s="49">
        <v>841.9217149847143</v>
      </c>
      <c r="U30" s="49">
        <v>673.39161706332106</v>
      </c>
      <c r="V30" s="49">
        <v>742.79324282903031</v>
      </c>
      <c r="W30" s="49">
        <v>903.5360006440111</v>
      </c>
      <c r="X30" s="49">
        <v>847.25574450428905</v>
      </c>
      <c r="Y30" s="49">
        <v>787.34743395871249</v>
      </c>
      <c r="Z30" s="49">
        <v>824.18095511618287</v>
      </c>
      <c r="AA30" s="49">
        <v>858.02310786890325</v>
      </c>
      <c r="AB30" s="49">
        <v>913.01249707187242</v>
      </c>
      <c r="AC30" s="49">
        <v>852.07587979759933</v>
      </c>
      <c r="AD30" s="49">
        <v>811.78799386329274</v>
      </c>
      <c r="AE30" s="49">
        <v>702.23671783266593</v>
      </c>
      <c r="AF30" s="49">
        <v>573.8666423733315</v>
      </c>
      <c r="AG30" s="49">
        <v>591.7627288618512</v>
      </c>
      <c r="AH30" s="49">
        <v>767.49201639338378</v>
      </c>
      <c r="AI30" s="49">
        <v>565.00347832210753</v>
      </c>
      <c r="AJ30" s="49">
        <v>505.35131382765076</v>
      </c>
      <c r="AK30" s="49">
        <v>490.96803502978651</v>
      </c>
    </row>
    <row r="31" spans="1:37" x14ac:dyDescent="0.25">
      <c r="A31" s="50" t="s">
        <v>22</v>
      </c>
      <c r="B31" s="24" t="s">
        <v>13</v>
      </c>
      <c r="C31" s="47">
        <v>25.864030876976308</v>
      </c>
      <c r="D31" s="47">
        <v>22.927168761947211</v>
      </c>
      <c r="E31" s="47">
        <v>26.101717064950446</v>
      </c>
      <c r="F31" s="47">
        <v>28.644453594074083</v>
      </c>
      <c r="G31" s="47">
        <v>28.617386691700908</v>
      </c>
      <c r="H31" s="47">
        <v>29.950881454159596</v>
      </c>
      <c r="I31" s="47">
        <v>33.540637940343558</v>
      </c>
      <c r="J31" s="47">
        <v>34.097285989779884</v>
      </c>
      <c r="K31" s="47">
        <v>30.920670340841564</v>
      </c>
      <c r="L31" s="47">
        <v>28.446565715367658</v>
      </c>
      <c r="M31" s="47">
        <v>27.290911046942956</v>
      </c>
      <c r="N31" s="47">
        <v>28.48165873431952</v>
      </c>
      <c r="O31" s="47">
        <v>27.108299205870637</v>
      </c>
      <c r="P31" s="47">
        <v>28.993490159823196</v>
      </c>
      <c r="Q31" s="47">
        <v>29.744248119984523</v>
      </c>
      <c r="R31" s="47">
        <v>35.013732067416555</v>
      </c>
      <c r="S31" s="47">
        <v>35.087175725804535</v>
      </c>
      <c r="T31" s="47">
        <v>33.517462898693331</v>
      </c>
      <c r="U31" s="47">
        <v>30.748393324041146</v>
      </c>
      <c r="V31" s="47">
        <v>31.576528019629322</v>
      </c>
      <c r="W31" s="47">
        <v>32.985595937523712</v>
      </c>
      <c r="X31" s="47">
        <v>27.989765077451334</v>
      </c>
      <c r="Y31" s="47">
        <v>26.113326482192232</v>
      </c>
      <c r="Z31" s="47">
        <v>25.430715859312642</v>
      </c>
      <c r="AA31" s="47">
        <v>25.655393421181216</v>
      </c>
      <c r="AB31" s="47">
        <v>23.786276362683964</v>
      </c>
      <c r="AC31" s="47">
        <v>23.435327870003693</v>
      </c>
      <c r="AD31" s="47">
        <v>23.029025295819647</v>
      </c>
      <c r="AE31" s="47">
        <v>21.706547674491439</v>
      </c>
      <c r="AF31" s="47">
        <v>18.102689771722215</v>
      </c>
      <c r="AG31" s="47">
        <v>21.745193577218711</v>
      </c>
      <c r="AH31" s="47">
        <v>19.550805062459567</v>
      </c>
      <c r="AI31" s="47">
        <v>18.782784798229528</v>
      </c>
      <c r="AJ31" s="47">
        <v>16.506110520496918</v>
      </c>
      <c r="AK31" s="47">
        <v>15.57900600862674</v>
      </c>
    </row>
    <row r="32" spans="1:37" x14ac:dyDescent="0.25">
      <c r="A32" s="39" t="s">
        <v>23</v>
      </c>
      <c r="B32" s="40" t="s">
        <v>21</v>
      </c>
      <c r="C32" s="46">
        <v>913.25893026603364</v>
      </c>
      <c r="D32" s="46">
        <v>796.8108231527134</v>
      </c>
      <c r="E32" s="46">
        <v>892.60041847011041</v>
      </c>
      <c r="F32" s="46">
        <v>977.7784234337189</v>
      </c>
      <c r="G32" s="46">
        <v>980.11687680406442</v>
      </c>
      <c r="H32" s="46">
        <v>1024.4998510209832</v>
      </c>
      <c r="I32" s="46">
        <v>1144.7419729039257</v>
      </c>
      <c r="J32" s="46">
        <v>1177.6179662290278</v>
      </c>
      <c r="K32" s="46">
        <v>1086.3668317551276</v>
      </c>
      <c r="L32" s="46">
        <v>1023.0238428217671</v>
      </c>
      <c r="M32" s="46">
        <v>978.02437918929468</v>
      </c>
      <c r="N32" s="46">
        <v>1014.2888308465867</v>
      </c>
      <c r="O32" s="46">
        <v>951.82660171652958</v>
      </c>
      <c r="P32" s="46">
        <v>1017.9614395113927</v>
      </c>
      <c r="Q32" s="46">
        <v>1039.2937735603791</v>
      </c>
      <c r="R32" s="46">
        <v>1231.5029842751751</v>
      </c>
      <c r="S32" s="46">
        <v>1256.5419370925119</v>
      </c>
      <c r="T32" s="46">
        <v>1219.0971605512739</v>
      </c>
      <c r="U32" s="46">
        <v>1119.549000928338</v>
      </c>
      <c r="V32" s="46">
        <v>1155.1009714860602</v>
      </c>
      <c r="W32" s="46">
        <v>1221.7534879299408</v>
      </c>
      <c r="X32" s="46">
        <v>1050.6798014773683</v>
      </c>
      <c r="Y32" s="46">
        <v>989.09446716599518</v>
      </c>
      <c r="Z32" s="46">
        <v>973.74211025308102</v>
      </c>
      <c r="AA32" s="46">
        <v>993.45379944840022</v>
      </c>
      <c r="AB32" s="46">
        <v>935.41910423890954</v>
      </c>
      <c r="AC32" s="46">
        <v>937.34280881653751</v>
      </c>
      <c r="AD32" s="46">
        <v>936.10684924977284</v>
      </c>
      <c r="AE32" s="46">
        <v>893.11590406695029</v>
      </c>
      <c r="AF32" s="46">
        <v>740.88878428727503</v>
      </c>
      <c r="AG32" s="46">
        <v>893.66222044295739</v>
      </c>
      <c r="AH32" s="46">
        <v>816.57847504374877</v>
      </c>
      <c r="AI32" s="46">
        <v>791.65681367577827</v>
      </c>
      <c r="AJ32" s="46">
        <v>697.92787113817121</v>
      </c>
      <c r="AK32" s="46">
        <v>659.24121826104908</v>
      </c>
    </row>
    <row r="33" spans="1:37" x14ac:dyDescent="0.25">
      <c r="A33" s="42" t="s">
        <v>24</v>
      </c>
      <c r="B33" s="33" t="s">
        <v>13</v>
      </c>
      <c r="C33" s="51">
        <v>0.18579520883123687</v>
      </c>
      <c r="D33" s="51">
        <v>0.89296117012914311</v>
      </c>
      <c r="E33" s="51">
        <v>4.2197070123973182E-2</v>
      </c>
      <c r="F33" s="51">
        <v>-0.63576271221273528</v>
      </c>
      <c r="G33" s="51">
        <v>-0.22538666606739444</v>
      </c>
      <c r="H33" s="51">
        <v>0.38959567522037514</v>
      </c>
      <c r="I33" s="51">
        <v>0.55663068288123929</v>
      </c>
      <c r="J33" s="51">
        <v>-1.4393780678142799E-2</v>
      </c>
      <c r="K33" s="51">
        <v>-1.253872327976808</v>
      </c>
      <c r="L33" s="51">
        <v>-1.388936228657309</v>
      </c>
      <c r="M33" s="51">
        <v>1.0807400979103003</v>
      </c>
      <c r="N33" s="51">
        <v>2.5340740164091233</v>
      </c>
      <c r="O33" s="51">
        <v>0.52294037725845721</v>
      </c>
      <c r="P33" s="51">
        <v>-3.5140000447856563</v>
      </c>
      <c r="Q33" s="51">
        <v>-6.4729979415515029</v>
      </c>
      <c r="R33" s="51">
        <v>5.4036752086229436</v>
      </c>
      <c r="S33" s="51">
        <v>4.7430568715172825</v>
      </c>
      <c r="T33" s="51">
        <v>1.9419085337147228</v>
      </c>
      <c r="U33" s="51">
        <v>-9.4668357903751446</v>
      </c>
      <c r="V33" s="51">
        <v>0.99783549570438768</v>
      </c>
      <c r="W33" s="51">
        <v>6.282361580073851</v>
      </c>
      <c r="X33" s="51">
        <v>0.31469833922763663</v>
      </c>
      <c r="Y33" s="51">
        <v>-2.1280795375973716</v>
      </c>
      <c r="Z33" s="51">
        <v>0.31090200566692794</v>
      </c>
      <c r="AA33" s="51">
        <v>-7.9072580455374533E-2</v>
      </c>
      <c r="AB33" s="51">
        <v>1.2026497528804381</v>
      </c>
      <c r="AC33" s="51">
        <v>2.3296132260237483</v>
      </c>
      <c r="AD33" s="51">
        <v>-3.1223788863744253</v>
      </c>
      <c r="AE33" s="51">
        <v>-3.8506670804061218</v>
      </c>
      <c r="AF33" s="51">
        <v>-8.2725917141998071</v>
      </c>
      <c r="AG33" s="51">
        <v>-0.47810678077519375</v>
      </c>
      <c r="AH33" s="51">
        <v>-2.9970553242773388</v>
      </c>
      <c r="AI33" s="51">
        <v>9.1535530177813296E-2</v>
      </c>
      <c r="AJ33" s="51">
        <v>-1.8221083274966368</v>
      </c>
      <c r="AK33" s="51">
        <v>-0.79186954687811539</v>
      </c>
    </row>
    <row r="34" spans="1:37" x14ac:dyDescent="0.25">
      <c r="A34" s="36" t="s">
        <v>25</v>
      </c>
      <c r="B34" s="14">
        <v>1000</v>
      </c>
      <c r="C34" s="15">
        <v>1761.1839848201355</v>
      </c>
      <c r="D34" s="15">
        <v>653.00809895689895</v>
      </c>
      <c r="E34" s="15">
        <v>948.29812840665875</v>
      </c>
      <c r="F34" s="15">
        <v>372.24008260226424</v>
      </c>
      <c r="G34" s="15">
        <v>198.57067128024619</v>
      </c>
      <c r="H34" s="15">
        <v>277.294206392864</v>
      </c>
      <c r="I34" s="15">
        <v>182.82138201213283</v>
      </c>
      <c r="J34" s="15">
        <v>115.24789460783896</v>
      </c>
      <c r="K34" s="15">
        <v>118.6724445524347</v>
      </c>
      <c r="L34" s="15">
        <v>86.07360363685936</v>
      </c>
      <c r="M34" s="15">
        <v>122.97267182679388</v>
      </c>
      <c r="N34" s="15">
        <v>206.74557995567812</v>
      </c>
      <c r="O34" s="15">
        <v>195.37099020957231</v>
      </c>
      <c r="P34" s="15">
        <v>150.49703356816633</v>
      </c>
      <c r="Q34" s="15">
        <v>125.4724097318603</v>
      </c>
      <c r="R34" s="15">
        <v>66.974154310750947</v>
      </c>
      <c r="S34" s="15">
        <v>68.125</v>
      </c>
      <c r="T34" s="15">
        <v>101.42500000000003</v>
      </c>
      <c r="U34" s="15">
        <v>1139.0243333333331</v>
      </c>
      <c r="V34" s="15">
        <v>501.89224999999999</v>
      </c>
      <c r="W34" s="15">
        <v>157.77041666666668</v>
      </c>
      <c r="X34" s="15">
        <v>170.47374999999994</v>
      </c>
      <c r="Y34" s="15">
        <v>190.69691666666665</v>
      </c>
      <c r="Z34" s="15">
        <v>133.44649999999999</v>
      </c>
      <c r="AA34" s="15">
        <v>129.50633333333329</v>
      </c>
      <c r="AB34" s="15">
        <v>127.79433333333333</v>
      </c>
      <c r="AC34" s="15">
        <v>113.53283333333334</v>
      </c>
      <c r="AD34" s="15">
        <v>117.64449999999999</v>
      </c>
      <c r="AE34" s="15">
        <v>145.25191666666666</v>
      </c>
      <c r="AF34" s="15">
        <v>2938.5395833333337</v>
      </c>
      <c r="AG34" s="15">
        <v>1851.7375833333331</v>
      </c>
      <c r="AH34" s="15">
        <v>425.54966666666661</v>
      </c>
      <c r="AI34" s="15">
        <v>240.82658333333336</v>
      </c>
      <c r="AJ34" s="15">
        <v>298.05083333333329</v>
      </c>
      <c r="AK34" s="15">
        <v>302.9471152398819</v>
      </c>
    </row>
    <row r="35" spans="1:37" x14ac:dyDescent="0.25">
      <c r="A35" s="50" t="s">
        <v>26</v>
      </c>
      <c r="B35" s="24" t="s">
        <v>3</v>
      </c>
      <c r="C35" s="49">
        <v>58.498109805805655</v>
      </c>
      <c r="D35" s="49">
        <v>46.099911665518007</v>
      </c>
      <c r="E35" s="49">
        <v>33.966724928352157</v>
      </c>
      <c r="F35" s="49">
        <v>37.948973612406668</v>
      </c>
      <c r="G35" s="49">
        <v>45.583201931751205</v>
      </c>
      <c r="H35" s="49">
        <v>42.261671538604851</v>
      </c>
      <c r="I35" s="49">
        <v>46.239952706216449</v>
      </c>
      <c r="J35" s="49">
        <v>46.919535748228256</v>
      </c>
      <c r="K35" s="49">
        <v>42.791754506380158</v>
      </c>
      <c r="L35" s="49">
        <v>54.953842032628273</v>
      </c>
      <c r="M35" s="49">
        <v>48.959252852481796</v>
      </c>
      <c r="N35" s="49">
        <v>43.289253362420418</v>
      </c>
      <c r="O35" s="49">
        <v>44.838571794998089</v>
      </c>
      <c r="P35" s="49">
        <v>50.894798592480292</v>
      </c>
      <c r="Q35" s="49">
        <v>51.187626014336892</v>
      </c>
      <c r="R35" s="49">
        <v>53.116059731295238</v>
      </c>
      <c r="S35" s="49">
        <v>55.895568990592395</v>
      </c>
      <c r="T35" s="49">
        <v>46.544387413310005</v>
      </c>
      <c r="U35" s="49">
        <v>28.549488807326433</v>
      </c>
      <c r="V35" s="49">
        <v>34.99858762249913</v>
      </c>
      <c r="W35" s="49">
        <v>39.651067597179846</v>
      </c>
      <c r="X35" s="49">
        <v>42.763621424584173</v>
      </c>
      <c r="Y35" s="49">
        <v>42.729884330805461</v>
      </c>
      <c r="Z35" s="49">
        <v>41.540546345180914</v>
      </c>
      <c r="AA35" s="49">
        <v>42.254239749040956</v>
      </c>
      <c r="AB35" s="49">
        <v>40.655915156089776</v>
      </c>
      <c r="AC35" s="49">
        <v>45.300276080034685</v>
      </c>
      <c r="AD35" s="49">
        <v>40.963799365093969</v>
      </c>
      <c r="AE35" s="49">
        <v>35.993587355803484</v>
      </c>
      <c r="AF35" s="49">
        <v>40.604419039122369</v>
      </c>
      <c r="AG35" s="49">
        <v>48.000842140057635</v>
      </c>
      <c r="AH35" s="49">
        <v>39.482039199480838</v>
      </c>
      <c r="AI35" s="49">
        <v>33.152157384295329</v>
      </c>
      <c r="AJ35" s="49">
        <v>31.252758632390304</v>
      </c>
      <c r="AK35" s="49">
        <v>33.1348463777584</v>
      </c>
    </row>
    <row r="36" spans="1:37" x14ac:dyDescent="0.25">
      <c r="A36" s="39" t="s">
        <v>27</v>
      </c>
      <c r="B36" s="40" t="s">
        <v>21</v>
      </c>
      <c r="C36" s="52">
        <v>1564.5909568716977</v>
      </c>
      <c r="D36" s="52">
        <v>458.0204212457852</v>
      </c>
      <c r="E36" s="52">
        <v>484.89071227438183</v>
      </c>
      <c r="F36" s="52">
        <v>209.26326732386497</v>
      </c>
      <c r="G36" s="52">
        <v>132.28501391068679</v>
      </c>
      <c r="H36" s="52">
        <v>170.90405432137339</v>
      </c>
      <c r="I36" s="52">
        <v>123.21372850312125</v>
      </c>
      <c r="J36" s="52">
        <v>79.473381107731967</v>
      </c>
      <c r="K36" s="52">
        <v>74.919628615332073</v>
      </c>
      <c r="L36" s="52">
        <v>68.601716870283241</v>
      </c>
      <c r="M36" s="52">
        <v>86.863877359252456</v>
      </c>
      <c r="N36" s="52">
        <v>129.0632427749392</v>
      </c>
      <c r="O36" s="52">
        <v>126.78224443478638</v>
      </c>
      <c r="P36" s="52">
        <v>113.26525750853794</v>
      </c>
      <c r="Q36" s="52">
        <v>93.662393124333306</v>
      </c>
      <c r="R36" s="52">
        <v>51.579555001874013</v>
      </c>
      <c r="S36" s="52">
        <v>55.063262609312417</v>
      </c>
      <c r="T36" s="52">
        <v>68.437291008101809</v>
      </c>
      <c r="U36" s="52">
        <v>466.07051100389776</v>
      </c>
      <c r="V36" s="52">
        <v>252.62441786779485</v>
      </c>
      <c r="W36" s="52">
        <v>88.753899309215797</v>
      </c>
      <c r="X36" s="52">
        <v>102.00955959789022</v>
      </c>
      <c r="Y36" s="52">
        <v>113.34878410647146</v>
      </c>
      <c r="Z36" s="52">
        <v>77.167719897252624</v>
      </c>
      <c r="AA36" s="52">
        <v>76.532057873619735</v>
      </c>
      <c r="AB36" s="52">
        <v>72.096311879091303</v>
      </c>
      <c r="AC36" s="52">
        <v>70.338394060822253</v>
      </c>
      <c r="AD36" s="52">
        <v>65.821430780082792</v>
      </c>
      <c r="AE36" s="52">
        <v>71.16185051139621</v>
      </c>
      <c r="AF36" s="52">
        <v>1637.3947941576059</v>
      </c>
      <c r="AG36" s="52">
        <v>1222.7100460521378</v>
      </c>
      <c r="AH36" s="52">
        <v>225.74907355194523</v>
      </c>
      <c r="AI36" s="52">
        <v>106.23515561668366</v>
      </c>
      <c r="AJ36" s="52">
        <v>124.12576584465171</v>
      </c>
      <c r="AK36" s="52">
        <v>133.26671620328824</v>
      </c>
    </row>
    <row r="37" spans="1:37" x14ac:dyDescent="0.25">
      <c r="A37" s="39" t="s">
        <v>28</v>
      </c>
      <c r="B37" s="40" t="s">
        <v>13</v>
      </c>
      <c r="C37" s="46">
        <v>44.310137549467498</v>
      </c>
      <c r="D37" s="46">
        <v>13.178926778091306</v>
      </c>
      <c r="E37" s="46">
        <v>14.179334803473457</v>
      </c>
      <c r="F37" s="46">
        <v>6.1304604459898924</v>
      </c>
      <c r="G37" s="46">
        <v>3.8624489448067618</v>
      </c>
      <c r="H37" s="46">
        <v>4.9963180237786755</v>
      </c>
      <c r="I37" s="46">
        <v>3.6101297539736668</v>
      </c>
      <c r="J37" s="46">
        <v>2.3011084085975031</v>
      </c>
      <c r="K37" s="46">
        <v>2.1323967841786327</v>
      </c>
      <c r="L37" s="46">
        <v>1.9075637980781148</v>
      </c>
      <c r="M37" s="46">
        <v>2.4238601824720947</v>
      </c>
      <c r="N37" s="46">
        <v>3.6241503643417725</v>
      </c>
      <c r="O37" s="46">
        <v>3.6107952960465486</v>
      </c>
      <c r="P37" s="46">
        <v>3.2260113218039854</v>
      </c>
      <c r="Q37" s="46">
        <v>2.6805870789139781</v>
      </c>
      <c r="R37" s="46">
        <v>1.4664947970508933</v>
      </c>
      <c r="S37" s="46">
        <v>1.5375645763797727</v>
      </c>
      <c r="T37" s="46">
        <v>1.8815927363934291</v>
      </c>
      <c r="U37" s="46">
        <v>12.80061826432018</v>
      </c>
      <c r="V37" s="46">
        <v>6.9058915247750159</v>
      </c>
      <c r="W37" s="46">
        <v>2.3962282812499205</v>
      </c>
      <c r="X37" s="46">
        <v>2.7175011880731583</v>
      </c>
      <c r="Y37" s="46">
        <v>2.9925491487306664</v>
      </c>
      <c r="Z37" s="46">
        <v>2.0153491746474961</v>
      </c>
      <c r="AA37" s="46">
        <v>1.9763979514402226</v>
      </c>
      <c r="AB37" s="46">
        <v>1.8332988831585033</v>
      </c>
      <c r="AC37" s="46">
        <v>1.7585917459014992</v>
      </c>
      <c r="AD37" s="46">
        <v>1.6192632236975766</v>
      </c>
      <c r="AE37" s="46">
        <v>1.7295382309246861</v>
      </c>
      <c r="AF37" s="46">
        <v>40.007691601085007</v>
      </c>
      <c r="AG37" s="46">
        <v>29.75180782179083</v>
      </c>
      <c r="AH37" s="46">
        <v>5.4049626152691177</v>
      </c>
      <c r="AI37" s="46">
        <v>2.5205266113856801</v>
      </c>
      <c r="AJ37" s="46">
        <v>2.9355950581711734</v>
      </c>
      <c r="AK37" s="46">
        <v>3.1493221524550581</v>
      </c>
    </row>
    <row r="38" spans="1:37" x14ac:dyDescent="0.25">
      <c r="A38" s="42" t="s">
        <v>29</v>
      </c>
      <c r="B38" s="33" t="s">
        <v>13</v>
      </c>
      <c r="C38" s="44">
        <v>2.3546457045530205</v>
      </c>
      <c r="D38" s="44">
        <v>2.4982358582448838</v>
      </c>
      <c r="E38" s="44">
        <v>3.2902500905540353</v>
      </c>
      <c r="F38" s="44">
        <v>1.6741877401740957</v>
      </c>
      <c r="G38" s="44">
        <v>2.1718779271421589</v>
      </c>
      <c r="H38" s="44">
        <v>2.5520382260852825</v>
      </c>
      <c r="I38" s="44">
        <v>1.5469640366744002</v>
      </c>
      <c r="J38" s="44">
        <v>1.138700292040161</v>
      </c>
      <c r="K38" s="44">
        <v>1.6354527992456322</v>
      </c>
      <c r="L38" s="44">
        <v>1.1532333560750987</v>
      </c>
      <c r="M38" s="44">
        <v>1.1858167000725424</v>
      </c>
      <c r="N38" s="44">
        <v>1.3010892967364875</v>
      </c>
      <c r="O38" s="44">
        <v>1.5430183960211965</v>
      </c>
      <c r="P38" s="44">
        <v>1.0422761259577256</v>
      </c>
      <c r="Q38" s="44">
        <v>1.2569808677526217</v>
      </c>
      <c r="R38" s="44">
        <v>1.26371298085502</v>
      </c>
      <c r="S38" s="44">
        <v>6.8754185235985116E-2</v>
      </c>
      <c r="T38" s="44">
        <v>4.0118022992231987E-2</v>
      </c>
      <c r="U38" s="44">
        <v>1.4817560992287794E-2</v>
      </c>
      <c r="V38" s="44">
        <v>6.6352552765732336E-3</v>
      </c>
      <c r="W38" s="44">
        <v>1.703178947597556E-2</v>
      </c>
      <c r="X38" s="44">
        <v>2.4255943854797297E-2</v>
      </c>
      <c r="Y38" s="44">
        <v>3.8924641818469448E-2</v>
      </c>
      <c r="Z38" s="44">
        <v>3.7297591277518777E-2</v>
      </c>
      <c r="AA38" s="44">
        <v>0.26340513978654928</v>
      </c>
      <c r="AB38" s="44">
        <v>5.7487174112469945E-2</v>
      </c>
      <c r="AC38" s="44">
        <v>2.7854085993758763E-2</v>
      </c>
      <c r="AD38" s="44">
        <v>0.15562025709008701</v>
      </c>
      <c r="AE38" s="44">
        <v>3.6312102217880726E-2</v>
      </c>
      <c r="AF38" s="44">
        <v>4.6010051479188921E-2</v>
      </c>
      <c r="AG38" s="44">
        <v>8.455728596382224E-2</v>
      </c>
      <c r="AH38" s="44">
        <v>8.2260656987548517E-2</v>
      </c>
      <c r="AI38" s="44">
        <v>0.1522278651479875</v>
      </c>
      <c r="AJ38" s="44">
        <v>0.13228060701738939</v>
      </c>
      <c r="AK38" s="44">
        <v>0.11559397808100104</v>
      </c>
    </row>
    <row r="39" spans="1:37" x14ac:dyDescent="0.25">
      <c r="A39" s="42" t="s">
        <v>30</v>
      </c>
      <c r="B39" s="33" t="s">
        <v>13</v>
      </c>
      <c r="C39" s="53">
        <v>6.9722092366791912</v>
      </c>
      <c r="D39" s="53">
        <v>-7.112400411791441</v>
      </c>
      <c r="E39" s="53">
        <v>-8.9199492980383184</v>
      </c>
      <c r="F39" s="53">
        <v>-3.5277357111435776</v>
      </c>
      <c r="G39" s="53">
        <v>0.59897962039462982</v>
      </c>
      <c r="H39" s="53">
        <v>2.857632120285416</v>
      </c>
      <c r="I39" s="53">
        <v>5.8991558830680333</v>
      </c>
      <c r="J39" s="53">
        <v>-3.1290360136454183</v>
      </c>
      <c r="K39" s="53">
        <v>-8.7625515564186571</v>
      </c>
      <c r="L39" s="53">
        <v>4.2766096240427487</v>
      </c>
      <c r="M39" s="53">
        <v>6.6482661233460476</v>
      </c>
      <c r="N39" s="53">
        <v>6.5325951411905407</v>
      </c>
      <c r="O39" s="53">
        <v>5.8028704955406738</v>
      </c>
      <c r="P39" s="53">
        <v>-12.173559327593694</v>
      </c>
      <c r="Q39" s="53">
        <v>-3.4293110677811001</v>
      </c>
      <c r="R39" s="53">
        <v>4.4448789211753592</v>
      </c>
      <c r="S39" s="53">
        <v>6.7401946288689487</v>
      </c>
      <c r="T39" s="53">
        <v>-3.1314149568347602</v>
      </c>
      <c r="U39" s="53">
        <v>-3.4702394743537752</v>
      </c>
      <c r="V39" s="53">
        <v>-8.463277402550375</v>
      </c>
      <c r="W39" s="53">
        <v>-3.3786404808042789</v>
      </c>
      <c r="X39" s="53">
        <v>4.206915326911485</v>
      </c>
      <c r="Y39" s="53">
        <v>6.5161104228384374</v>
      </c>
      <c r="Z39" s="53">
        <v>5.7899338295753751</v>
      </c>
      <c r="AA39" s="53">
        <v>-3.0482475938783864</v>
      </c>
      <c r="AB39" s="53">
        <v>-3.4862055318717466</v>
      </c>
      <c r="AC39" s="53">
        <v>7.5844966802465024</v>
      </c>
      <c r="AD39" s="53">
        <v>7.2633178573889836</v>
      </c>
      <c r="AE39" s="53">
        <v>6.9778060138544333</v>
      </c>
      <c r="AF39" s="53">
        <v>-7.3876180988247597</v>
      </c>
      <c r="AG39" s="53">
        <v>-10.390986496873893</v>
      </c>
      <c r="AH39" s="53">
        <v>-4.6244322700831617</v>
      </c>
      <c r="AI39" s="53">
        <v>4.5039067904860985</v>
      </c>
      <c r="AJ39" s="53">
        <v>3.0738170739432462</v>
      </c>
      <c r="AK39" s="53">
        <v>5.8947093167232651</v>
      </c>
    </row>
    <row r="40" spans="1:37" x14ac:dyDescent="0.25">
      <c r="A40" s="13" t="s">
        <v>31</v>
      </c>
      <c r="B40" s="14" t="s">
        <v>13</v>
      </c>
      <c r="C40" s="31">
        <v>1639.2126129350315</v>
      </c>
      <c r="D40" s="30">
        <v>1673.0641835190875</v>
      </c>
      <c r="E40" s="30">
        <v>1652.6820803154558</v>
      </c>
      <c r="F40" s="30">
        <v>1656.5516009895496</v>
      </c>
      <c r="G40" s="30">
        <v>1656.2530337418918</v>
      </c>
      <c r="H40" s="30">
        <v>1656.5227234737042</v>
      </c>
      <c r="I40" s="30">
        <v>1663.5000255370085</v>
      </c>
      <c r="J40" s="30">
        <v>1675.9115093669013</v>
      </c>
      <c r="K40" s="30">
        <v>1671.5211644089209</v>
      </c>
      <c r="L40" s="30">
        <v>1659.051866229946</v>
      </c>
      <c r="M40" s="30">
        <v>1657.0028998850216</v>
      </c>
      <c r="N40" s="30">
        <v>1655.9627513234441</v>
      </c>
      <c r="O40" s="30">
        <v>1660.3074390831648</v>
      </c>
      <c r="P40" s="30">
        <v>1675.434281742929</v>
      </c>
      <c r="Q40" s="30">
        <v>1664.579198044353</v>
      </c>
      <c r="R40" s="30">
        <v>1694.2161276778868</v>
      </c>
      <c r="S40" s="30">
        <v>1694.6760423976234</v>
      </c>
      <c r="T40" s="30">
        <v>1688.1557212116077</v>
      </c>
      <c r="U40" s="30">
        <v>1639.5615002074246</v>
      </c>
      <c r="V40" s="30">
        <v>1666.648955492077</v>
      </c>
      <c r="W40" s="30">
        <v>1682.4470801664229</v>
      </c>
      <c r="X40" s="30">
        <v>1657.622129517435</v>
      </c>
      <c r="Y40" s="30">
        <v>1648.9313274996564</v>
      </c>
      <c r="Z40" s="30">
        <v>1656.6731406225297</v>
      </c>
      <c r="AA40" s="30">
        <v>1659.4868789627865</v>
      </c>
      <c r="AB40" s="30">
        <v>1652.9219960078137</v>
      </c>
      <c r="AC40" s="30">
        <v>1645.9691628955961</v>
      </c>
      <c r="AD40" s="30">
        <v>1636.6937597958415</v>
      </c>
      <c r="AE40" s="30">
        <v>1626.1033201249766</v>
      </c>
      <c r="AF40" s="30">
        <v>1558.8087127621063</v>
      </c>
      <c r="AG40" s="30">
        <v>1595.4815492925782</v>
      </c>
      <c r="AH40" s="30">
        <v>1596.4050578018107</v>
      </c>
      <c r="AI40" s="30">
        <v>1593.3274389893897</v>
      </c>
      <c r="AJ40" s="30">
        <v>1588.5125031896989</v>
      </c>
      <c r="AK40" s="30">
        <v>1587.6556148698257</v>
      </c>
    </row>
    <row r="41" spans="1:37" x14ac:dyDescent="0.25">
      <c r="A41" s="27" t="s">
        <v>32</v>
      </c>
      <c r="B41" s="54" t="s">
        <v>3</v>
      </c>
      <c r="C41" s="28"/>
      <c r="D41" s="55">
        <v>2.0651116467097053</v>
      </c>
      <c r="E41" s="55">
        <v>-1.218249927552717</v>
      </c>
      <c r="F41" s="55">
        <v>0.23413581596740674</v>
      </c>
      <c r="G41" s="55">
        <v>-1.8023419703883103E-2</v>
      </c>
      <c r="H41" s="55">
        <v>1.6283123793181531E-2</v>
      </c>
      <c r="I41" s="55">
        <v>0.42120171153903208</v>
      </c>
      <c r="J41" s="55">
        <v>0.74610662094136693</v>
      </c>
      <c r="K41" s="55">
        <v>-0.26196758799269526</v>
      </c>
      <c r="L41" s="55">
        <v>-0.7459850610616825</v>
      </c>
      <c r="M41" s="55">
        <v>-0.12350224767718743</v>
      </c>
      <c r="N41" s="55">
        <v>-6.2772887220030604E-2</v>
      </c>
      <c r="O41" s="55">
        <v>0.2623662734109411</v>
      </c>
      <c r="P41" s="55">
        <v>0.91108684474228152</v>
      </c>
      <c r="Q41" s="55">
        <v>-0.64789671650287151</v>
      </c>
      <c r="R41" s="55">
        <v>1.7804457527976547</v>
      </c>
      <c r="S41" s="55">
        <v>2.7146165841718251E-2</v>
      </c>
      <c r="T41" s="55">
        <v>-0.3847532521195518</v>
      </c>
      <c r="U41" s="55">
        <v>-2.8785390111586651</v>
      </c>
      <c r="V41" s="55">
        <v>1.6521158420239379</v>
      </c>
      <c r="W41" s="55">
        <v>0.94789755348818616</v>
      </c>
      <c r="X41" s="55">
        <v>-1.4755263890102399</v>
      </c>
      <c r="Y41" s="55">
        <v>-0.52429331528703882</v>
      </c>
      <c r="Z41" s="55">
        <v>0.46950488439154725</v>
      </c>
      <c r="AA41" s="55">
        <v>0.16984269686410869</v>
      </c>
      <c r="AB41" s="55">
        <v>-0.39559715947111718</v>
      </c>
      <c r="AC41" s="55">
        <v>-0.42063891272609011</v>
      </c>
      <c r="AD41" s="55">
        <v>-0.56352228880384159</v>
      </c>
      <c r="AE41" s="55">
        <v>-0.64706299559582625</v>
      </c>
      <c r="AF41" s="55">
        <v>-4.1383967752859796</v>
      </c>
      <c r="AG41" s="55">
        <v>2.3526194221412888</v>
      </c>
      <c r="AH41" s="55">
        <v>5.7882744532022912E-2</v>
      </c>
      <c r="AI41" s="55">
        <v>-0.19278433110571092</v>
      </c>
      <c r="AJ41" s="55">
        <v>-0.3021937413407505</v>
      </c>
      <c r="AK41" s="55">
        <v>-5.3942812420582076E-2</v>
      </c>
    </row>
    <row r="42" spans="1:37" x14ac:dyDescent="0.25">
      <c r="A42" s="50" t="s">
        <v>33</v>
      </c>
      <c r="B42" s="24" t="s">
        <v>21</v>
      </c>
      <c r="C42" s="26">
        <v>47167.635697433732</v>
      </c>
      <c r="D42" s="25">
        <v>46576.526535966237</v>
      </c>
      <c r="E42" s="25">
        <v>44531.376365933836</v>
      </c>
      <c r="F42" s="25">
        <v>43988.902124446322</v>
      </c>
      <c r="G42" s="25">
        <v>43591.690470553505</v>
      </c>
      <c r="H42" s="25">
        <v>42789.974354371458</v>
      </c>
      <c r="I42" s="25">
        <v>42032.86246213453</v>
      </c>
      <c r="J42" s="25">
        <v>42067.822078342178</v>
      </c>
      <c r="K42" s="25">
        <v>42118.84156982071</v>
      </c>
      <c r="L42" s="25">
        <v>42150.931371539074</v>
      </c>
      <c r="M42" s="25">
        <v>41724.602358040378</v>
      </c>
      <c r="N42" s="25">
        <v>41028.188625091723</v>
      </c>
      <c r="O42" s="25">
        <v>40049.918889771194</v>
      </c>
      <c r="P42" s="25">
        <v>39559.075316358496</v>
      </c>
      <c r="Q42" s="25">
        <v>38636.609574668917</v>
      </c>
      <c r="R42" s="25">
        <v>39353.39240585026</v>
      </c>
      <c r="S42" s="25">
        <v>40149.10782003784</v>
      </c>
      <c r="T42" s="25">
        <v>40145.981634175114</v>
      </c>
      <c r="U42" s="25">
        <v>38469.523033288366</v>
      </c>
      <c r="V42" s="25">
        <v>39021.817976934159</v>
      </c>
      <c r="W42" s="25">
        <v>39333.772845335319</v>
      </c>
      <c r="X42" s="25">
        <v>39153.101816866605</v>
      </c>
      <c r="Y42" s="25">
        <v>39023.307887809606</v>
      </c>
      <c r="Z42" s="25">
        <v>39471.397658415844</v>
      </c>
      <c r="AA42" s="25">
        <v>39843.519583952533</v>
      </c>
      <c r="AB42" s="25">
        <v>40135.366173877781</v>
      </c>
      <c r="AC42" s="25">
        <v>40512.175416396552</v>
      </c>
      <c r="AD42" s="25">
        <v>40913.602451559367</v>
      </c>
      <c r="AE42" s="25">
        <v>41039.459797168034</v>
      </c>
      <c r="AF42" s="25">
        <v>39179.566862671672</v>
      </c>
      <c r="AG42" s="25">
        <v>40255.043559539772</v>
      </c>
      <c r="AH42" s="25">
        <v>40735.512323018156</v>
      </c>
      <c r="AI42" s="25">
        <v>40841.2441157988</v>
      </c>
      <c r="AJ42" s="25">
        <v>40623.683239724945</v>
      </c>
      <c r="AK42" s="25">
        <v>40376.97746832823</v>
      </c>
    </row>
    <row r="43" spans="1:37" x14ac:dyDescent="0.25">
      <c r="A43" s="39" t="s">
        <v>32</v>
      </c>
      <c r="B43" s="40" t="s">
        <v>3</v>
      </c>
      <c r="C43" s="20"/>
      <c r="D43" s="22">
        <v>-1.2532092243488391</v>
      </c>
      <c r="E43" s="22">
        <v>-4.3909460883759577</v>
      </c>
      <c r="F43" s="22">
        <v>-1.218184313527082</v>
      </c>
      <c r="G43" s="22">
        <v>-0.90298151285769235</v>
      </c>
      <c r="H43" s="22">
        <v>-1.8391489468012501</v>
      </c>
      <c r="I43" s="22">
        <v>-1.7693674830622563</v>
      </c>
      <c r="J43" s="22">
        <v>8.3172104300865968E-2</v>
      </c>
      <c r="K43" s="22">
        <v>0.12127913677946189</v>
      </c>
      <c r="L43" s="22">
        <v>7.6188709191282733E-2</v>
      </c>
      <c r="M43" s="22">
        <v>-1.0114343850218255</v>
      </c>
      <c r="N43" s="22">
        <v>-1.6690721866506997</v>
      </c>
      <c r="O43" s="22">
        <v>-2.3843844149684101</v>
      </c>
      <c r="P43" s="22">
        <v>-1.2255794444019696</v>
      </c>
      <c r="Q43" s="22">
        <v>-2.3318688172372926</v>
      </c>
      <c r="R43" s="22">
        <v>1.8551908127344641</v>
      </c>
      <c r="S43" s="22">
        <v>2.0219741311788164</v>
      </c>
      <c r="T43" s="22">
        <v>-7.7864391825110957E-3</v>
      </c>
      <c r="U43" s="22">
        <v>-4.1759063613470815</v>
      </c>
      <c r="V43" s="22">
        <v>1.4356688102628246</v>
      </c>
      <c r="W43" s="22">
        <v>0.79943704464400245</v>
      </c>
      <c r="X43" s="22">
        <v>-0.45932799067898156</v>
      </c>
      <c r="Y43" s="22">
        <v>-0.33150356685427429</v>
      </c>
      <c r="Z43" s="22">
        <v>1.1482618846523129</v>
      </c>
      <c r="AA43" s="22">
        <v>0.94276348853166159</v>
      </c>
      <c r="AB43" s="22">
        <v>0.73248195182735731</v>
      </c>
      <c r="AC43" s="22">
        <v>0.93884590684019109</v>
      </c>
      <c r="AD43" s="22">
        <v>0.99087997876396994</v>
      </c>
      <c r="AE43" s="22">
        <v>0.30761736456152988</v>
      </c>
      <c r="AF43" s="22">
        <v>-4.5319625153172787</v>
      </c>
      <c r="AG43" s="22">
        <v>2.7449938398700358</v>
      </c>
      <c r="AH43" s="22">
        <v>1.1935616533807591</v>
      </c>
      <c r="AI43" s="22">
        <v>0.25955680130453906</v>
      </c>
      <c r="AJ43" s="22">
        <v>-0.53269894388376926</v>
      </c>
      <c r="AK43" s="22">
        <v>-0.60729542897642874</v>
      </c>
    </row>
    <row r="44" spans="1:37" x14ac:dyDescent="0.25">
      <c r="A44" s="13" t="s">
        <v>34</v>
      </c>
      <c r="B44" s="14" t="s">
        <v>13</v>
      </c>
      <c r="C44" s="31">
        <v>701.34599565773965</v>
      </c>
      <c r="D44" s="30">
        <v>683.9812916302875</v>
      </c>
      <c r="E44" s="30">
        <v>673.58367620653109</v>
      </c>
      <c r="F44" s="30">
        <v>669.31057117958312</v>
      </c>
      <c r="G44" s="30">
        <v>672.55671443766721</v>
      </c>
      <c r="H44" s="30">
        <v>665.80366352301826</v>
      </c>
      <c r="I44" s="30">
        <v>655.70002292911624</v>
      </c>
      <c r="J44" s="30">
        <v>658.14477649373885</v>
      </c>
      <c r="K44" s="30">
        <v>654.50931390818585</v>
      </c>
      <c r="L44" s="30">
        <v>641.06550510225327</v>
      </c>
      <c r="M44" s="30">
        <v>642.97306032335939</v>
      </c>
      <c r="N44" s="30">
        <v>645.7938820105386</v>
      </c>
      <c r="O44" s="30">
        <v>645.9586455362487</v>
      </c>
      <c r="P44" s="30">
        <v>646.58596649029801</v>
      </c>
      <c r="Q44" s="30">
        <v>660.63760042984484</v>
      </c>
      <c r="R44" s="30">
        <v>683.71027995718464</v>
      </c>
      <c r="S44" s="30">
        <v>686.99857146940417</v>
      </c>
      <c r="T44" s="30">
        <v>700.47810150377484</v>
      </c>
      <c r="U44" s="30">
        <v>691.24634917607921</v>
      </c>
      <c r="V44" s="30">
        <v>713.3321070253686</v>
      </c>
      <c r="W44" s="30">
        <v>720.99471028631024</v>
      </c>
      <c r="X44" s="30">
        <v>715.94358964583103</v>
      </c>
      <c r="Y44" s="30">
        <v>718.48680918243724</v>
      </c>
      <c r="Z44" s="30">
        <v>731.6968855960564</v>
      </c>
      <c r="AA44" s="30">
        <v>742.53887556763834</v>
      </c>
      <c r="AB44" s="30">
        <v>749.52244367372009</v>
      </c>
      <c r="AC44" s="30">
        <v>755.405386601136</v>
      </c>
      <c r="AD44" s="30">
        <v>758.08505631498451</v>
      </c>
      <c r="AE44" s="30">
        <v>760.77541440288769</v>
      </c>
      <c r="AF44" s="30">
        <v>743.87131611949496</v>
      </c>
      <c r="AG44" s="30">
        <v>754.16197850564345</v>
      </c>
      <c r="AH44" s="30">
        <v>760.07787100216865</v>
      </c>
      <c r="AI44" s="30">
        <v>766.31073724732255</v>
      </c>
      <c r="AJ44" s="30">
        <v>774.31176123617058</v>
      </c>
      <c r="AK44" s="30">
        <v>781.83683961807662</v>
      </c>
    </row>
    <row r="45" spans="1:37" x14ac:dyDescent="0.25">
      <c r="A45" s="27" t="s">
        <v>32</v>
      </c>
      <c r="B45" s="54" t="s">
        <v>3</v>
      </c>
      <c r="C45" s="28"/>
      <c r="D45" s="55">
        <v>-2.4759111957525448</v>
      </c>
      <c r="E45" s="55">
        <v>-1.5201607925522942</v>
      </c>
      <c r="F45" s="55">
        <v>-0.6343836969169292</v>
      </c>
      <c r="G45" s="55">
        <v>0.48499805588952949</v>
      </c>
      <c r="H45" s="55">
        <v>-1.0040864613618861</v>
      </c>
      <c r="I45" s="55">
        <v>-1.5175105136009392</v>
      </c>
      <c r="J45" s="55">
        <v>0.37284634423246921</v>
      </c>
      <c r="K45" s="55">
        <v>-0.55238037516925909</v>
      </c>
      <c r="L45" s="55">
        <v>-2.0540286471490088</v>
      </c>
      <c r="M45" s="55">
        <v>0.29756010983648107</v>
      </c>
      <c r="N45" s="55">
        <v>0.43871537724466947</v>
      </c>
      <c r="O45" s="55">
        <v>2.5513330228088549E-2</v>
      </c>
      <c r="P45" s="55">
        <v>9.7114723734148534E-2</v>
      </c>
      <c r="Q45" s="55">
        <v>2.1732042864802459</v>
      </c>
      <c r="R45" s="55">
        <v>3.4924865784701886</v>
      </c>
      <c r="S45" s="55">
        <v>0.48094808702092706</v>
      </c>
      <c r="T45" s="55">
        <v>1.9620899655642177</v>
      </c>
      <c r="U45" s="55">
        <v>-1.3179216178031861</v>
      </c>
      <c r="V45" s="55">
        <v>3.1950632181441785</v>
      </c>
      <c r="W45" s="55">
        <v>1.0741985655033925</v>
      </c>
      <c r="X45" s="55">
        <v>-0.70057665727858431</v>
      </c>
      <c r="Y45" s="55">
        <v>0.35522624594828134</v>
      </c>
      <c r="Z45" s="55">
        <v>1.8385969296570437</v>
      </c>
      <c r="AA45" s="55">
        <v>1.4817597539382499</v>
      </c>
      <c r="AB45" s="55">
        <v>0.94049865075995775</v>
      </c>
      <c r="AC45" s="55">
        <v>0.78489216394657113</v>
      </c>
      <c r="AD45" s="55">
        <v>0.35473267220205162</v>
      </c>
      <c r="AE45" s="55">
        <v>0.3548886850482047</v>
      </c>
      <c r="AF45" s="55">
        <v>-2.2219564359424404</v>
      </c>
      <c r="AG45" s="55">
        <v>1.3833928211980373</v>
      </c>
      <c r="AH45" s="55">
        <v>0.78443261065048731</v>
      </c>
      <c r="AI45" s="55">
        <v>0.82002995784311583</v>
      </c>
      <c r="AJ45" s="55">
        <v>1.0440965524753931</v>
      </c>
      <c r="AK45" s="55">
        <v>0.97184089905755222</v>
      </c>
    </row>
    <row r="46" spans="1:37" x14ac:dyDescent="0.25">
      <c r="A46" s="50" t="s">
        <v>33</v>
      </c>
      <c r="B46" s="24" t="s">
        <v>21</v>
      </c>
      <c r="C46" s="26">
        <v>4583.5986779906434</v>
      </c>
      <c r="D46" s="25">
        <v>4729.6927213896424</v>
      </c>
      <c r="E46" s="25">
        <v>4884.886812241135</v>
      </c>
      <c r="F46" s="25">
        <v>5073.7077197938206</v>
      </c>
      <c r="G46" s="25">
        <v>5333.0633394092665</v>
      </c>
      <c r="H46" s="25">
        <v>5575.97068052955</v>
      </c>
      <c r="I46" s="25">
        <v>5810.9934164152764</v>
      </c>
      <c r="J46" s="25">
        <v>6209.9527929028527</v>
      </c>
      <c r="K46" s="25">
        <v>6503.2627808397328</v>
      </c>
      <c r="L46" s="25">
        <v>6767.3190804514015</v>
      </c>
      <c r="M46" s="25">
        <v>6851.671357510194</v>
      </c>
      <c r="N46" s="25">
        <v>6997.8008621871359</v>
      </c>
      <c r="O46" s="25">
        <v>7099.0921890703012</v>
      </c>
      <c r="P46" s="25">
        <v>7434.9390146419382</v>
      </c>
      <c r="Q46" s="25">
        <v>7749.2545223631223</v>
      </c>
      <c r="R46" s="25">
        <v>8166.1790084925133</v>
      </c>
      <c r="S46" s="25">
        <v>8326.8917086926449</v>
      </c>
      <c r="T46" s="25">
        <v>8819.7403452686558</v>
      </c>
      <c r="U46" s="25">
        <v>8949.3592414845443</v>
      </c>
      <c r="V46" s="25">
        <v>9392.9149428570418</v>
      </c>
      <c r="W46" s="25">
        <v>9848.855212543629</v>
      </c>
      <c r="X46" s="25">
        <v>9964.4738918994408</v>
      </c>
      <c r="Y46" s="25">
        <v>10210.547159909911</v>
      </c>
      <c r="Z46" s="25">
        <v>10583.483080410984</v>
      </c>
      <c r="AA46" s="25">
        <v>10925.314708906872</v>
      </c>
      <c r="AB46" s="25">
        <v>11276.217281000023</v>
      </c>
      <c r="AC46" s="25">
        <v>11621.185651610873</v>
      </c>
      <c r="AD46" s="25">
        <v>11865.00605715205</v>
      </c>
      <c r="AE46" s="25">
        <v>12101.718049382232</v>
      </c>
      <c r="AF46" s="25">
        <v>11747.73604089133</v>
      </c>
      <c r="AG46" s="25">
        <v>11965.794595134965</v>
      </c>
      <c r="AH46" s="25">
        <v>12351.244234088912</v>
      </c>
      <c r="AI46" s="25">
        <v>12655.871019182005</v>
      </c>
      <c r="AJ46" s="25">
        <v>12938.431231083749</v>
      </c>
      <c r="AK46" s="25">
        <v>13200.671148922538</v>
      </c>
    </row>
    <row r="47" spans="1:37" x14ac:dyDescent="0.25">
      <c r="A47" s="39" t="s">
        <v>32</v>
      </c>
      <c r="B47" s="40" t="s">
        <v>3</v>
      </c>
      <c r="C47" s="20"/>
      <c r="D47" s="22">
        <v>3.187321876596827</v>
      </c>
      <c r="E47" s="22">
        <v>3.2812721669980727</v>
      </c>
      <c r="F47" s="22">
        <v>3.8654100864633278</v>
      </c>
      <c r="G47" s="22">
        <v>5.11175719885546</v>
      </c>
      <c r="H47" s="22">
        <v>4.5547432246921371</v>
      </c>
      <c r="I47" s="22">
        <v>4.2149205824627112</v>
      </c>
      <c r="J47" s="22">
        <v>6.8655967731880319</v>
      </c>
      <c r="K47" s="22">
        <v>4.7232241164875566</v>
      </c>
      <c r="L47" s="22">
        <v>4.0603664423594532</v>
      </c>
      <c r="M47" s="22">
        <v>1.246465196276314</v>
      </c>
      <c r="N47" s="22">
        <v>2.1327570610456537</v>
      </c>
      <c r="O47" s="22">
        <v>1.4474736974939839</v>
      </c>
      <c r="P47" s="22">
        <v>4.7308418686082598</v>
      </c>
      <c r="Q47" s="22">
        <v>4.227546548830996</v>
      </c>
      <c r="R47" s="22">
        <v>5.3801883126462391</v>
      </c>
      <c r="S47" s="22">
        <v>1.9680281320431092</v>
      </c>
      <c r="T47" s="22">
        <v>5.9187588096229815</v>
      </c>
      <c r="U47" s="22">
        <v>1.4696452632579238</v>
      </c>
      <c r="V47" s="22">
        <v>4.9562844601924727</v>
      </c>
      <c r="W47" s="22">
        <v>4.854087069459867</v>
      </c>
      <c r="X47" s="22">
        <v>1.1739301356421539</v>
      </c>
      <c r="Y47" s="22">
        <v>2.4695058733659181</v>
      </c>
      <c r="Z47" s="22">
        <v>3.6524577445305351</v>
      </c>
      <c r="AA47" s="22">
        <v>3.2298594507944589</v>
      </c>
      <c r="AB47" s="22">
        <v>3.211830335716348</v>
      </c>
      <c r="AC47" s="22">
        <v>3.0592561495964343</v>
      </c>
      <c r="AD47" s="22">
        <v>2.0980682423516805</v>
      </c>
      <c r="AE47" s="22">
        <v>1.9950431638211974</v>
      </c>
      <c r="AF47" s="22">
        <v>-2.9250558230364043</v>
      </c>
      <c r="AG47" s="22">
        <v>1.8561751258678205</v>
      </c>
      <c r="AH47" s="22">
        <v>3.2212623732540413</v>
      </c>
      <c r="AI47" s="22">
        <v>2.4663651638620721</v>
      </c>
      <c r="AJ47" s="22">
        <v>2.2326413683694923</v>
      </c>
      <c r="AK47" s="22">
        <v>2.0268293207662991</v>
      </c>
    </row>
    <row r="48" spans="1:37" x14ac:dyDescent="0.25">
      <c r="A48" s="13" t="s">
        <v>35</v>
      </c>
      <c r="B48" s="56" t="s">
        <v>13</v>
      </c>
      <c r="C48" s="31">
        <v>366.54265563896371</v>
      </c>
      <c r="D48" s="31">
        <v>370.89337492503631</v>
      </c>
      <c r="E48" s="31">
        <v>359.50316546270079</v>
      </c>
      <c r="F48" s="31">
        <v>355.65452324447506</v>
      </c>
      <c r="G48" s="31">
        <v>352.1733366976211</v>
      </c>
      <c r="H48" s="31">
        <v>344.45175254842212</v>
      </c>
      <c r="I48" s="31">
        <v>344.16723817129611</v>
      </c>
      <c r="J48" s="31">
        <v>350.18309369954795</v>
      </c>
      <c r="K48" s="31">
        <v>347.69599201077136</v>
      </c>
      <c r="L48" s="31">
        <v>345.00483207462406</v>
      </c>
      <c r="M48" s="31">
        <v>346.7095116786067</v>
      </c>
      <c r="N48" s="31">
        <v>341.49545249372545</v>
      </c>
      <c r="O48" s="31">
        <v>342.8568410506316</v>
      </c>
      <c r="P48" s="31">
        <v>350.33522784923917</v>
      </c>
      <c r="Q48" s="31">
        <v>338.52176975574656</v>
      </c>
      <c r="R48" s="31">
        <v>341.95334733202566</v>
      </c>
      <c r="S48" s="31">
        <v>344.88028007425106</v>
      </c>
      <c r="T48" s="30">
        <v>342.97141782821569</v>
      </c>
      <c r="U48" s="30">
        <v>337.72785417803152</v>
      </c>
      <c r="V48" s="30">
        <v>341.85316195033317</v>
      </c>
      <c r="W48" s="30">
        <v>331.40623704639285</v>
      </c>
      <c r="X48" s="30">
        <v>319.06571728627165</v>
      </c>
      <c r="Y48" s="30">
        <v>313.90189695487362</v>
      </c>
      <c r="Z48" s="30">
        <v>307.42519614715644</v>
      </c>
      <c r="AA48" s="30">
        <v>306.76881880091764</v>
      </c>
      <c r="AB48" s="30">
        <v>305.5145453109879</v>
      </c>
      <c r="AC48" s="30">
        <v>296.36726975538676</v>
      </c>
      <c r="AD48" s="30">
        <v>295.34233595433784</v>
      </c>
      <c r="AE48" s="30">
        <v>297.82551658832028</v>
      </c>
      <c r="AF48" s="30">
        <v>279.46743119187465</v>
      </c>
      <c r="AG48" s="30">
        <v>285.31601806734864</v>
      </c>
      <c r="AH48" s="30">
        <v>290.92164979865555</v>
      </c>
      <c r="AI48" s="30">
        <v>286.10543040772313</v>
      </c>
      <c r="AJ48" s="30">
        <v>285.56543298443057</v>
      </c>
      <c r="AK48" s="30">
        <v>287.08837825003513</v>
      </c>
    </row>
    <row r="49" spans="1:143" x14ac:dyDescent="0.25">
      <c r="A49" s="23" t="s">
        <v>33</v>
      </c>
      <c r="B49" s="24" t="s">
        <v>21</v>
      </c>
      <c r="C49" s="57">
        <v>446.49067193283508</v>
      </c>
      <c r="D49" s="57">
        <v>461.17130575991433</v>
      </c>
      <c r="E49" s="57">
        <v>462.64472062813564</v>
      </c>
      <c r="F49" s="57">
        <v>461.84970000915183</v>
      </c>
      <c r="G49" s="57">
        <v>539.28801238760673</v>
      </c>
      <c r="H49" s="57">
        <v>547.60468304025574</v>
      </c>
      <c r="I49" s="57">
        <v>558.92329083445384</v>
      </c>
      <c r="J49" s="57">
        <v>584.2296587349374</v>
      </c>
      <c r="K49" s="57">
        <v>588.25010255923405</v>
      </c>
      <c r="L49" s="57">
        <v>568.87219504161749</v>
      </c>
      <c r="M49" s="57">
        <v>569.43467543082079</v>
      </c>
      <c r="N49" s="57">
        <v>553.20578994221751</v>
      </c>
      <c r="O49" s="57">
        <v>580.26849947104154</v>
      </c>
      <c r="P49" s="57">
        <v>725.96270216055416</v>
      </c>
      <c r="Q49" s="57">
        <v>746.77938455694368</v>
      </c>
      <c r="R49" s="57">
        <v>806.26581166889127</v>
      </c>
      <c r="S49" s="57">
        <v>854.22258016896285</v>
      </c>
      <c r="T49" s="58">
        <v>912.3085871788843</v>
      </c>
      <c r="U49" s="58">
        <v>932.24864535976326</v>
      </c>
      <c r="V49" s="58">
        <v>969.97406752615279</v>
      </c>
      <c r="W49" s="58">
        <v>979.99442264868094</v>
      </c>
      <c r="X49" s="58">
        <v>980.20975500893644</v>
      </c>
      <c r="Y49" s="58">
        <v>1009.1393470970762</v>
      </c>
      <c r="Z49" s="58">
        <v>1019.9354309030726</v>
      </c>
      <c r="AA49" s="58">
        <v>1042.5221407757363</v>
      </c>
      <c r="AB49" s="58">
        <v>1081.7564149758125</v>
      </c>
      <c r="AC49" s="58">
        <v>1091.9132626918552</v>
      </c>
      <c r="AD49" s="58">
        <v>1134.4693308273761</v>
      </c>
      <c r="AE49" s="58">
        <v>1191.4798464685659</v>
      </c>
      <c r="AF49" s="58">
        <v>1100.2207848046276</v>
      </c>
      <c r="AG49" s="58">
        <v>1157.7781453409832</v>
      </c>
      <c r="AH49" s="58">
        <v>1253.712209930382</v>
      </c>
      <c r="AI49" s="58">
        <v>1285.2739215860547</v>
      </c>
      <c r="AJ49" s="58">
        <v>1312.2503865631695</v>
      </c>
      <c r="AK49" s="58">
        <v>1343.6483600723191</v>
      </c>
    </row>
    <row r="50" spans="1:143" x14ac:dyDescent="0.25">
      <c r="A50" s="42" t="s">
        <v>36</v>
      </c>
      <c r="B50" s="33" t="s">
        <v>13</v>
      </c>
      <c r="C50" s="59">
        <v>12.644878842617814</v>
      </c>
      <c r="D50" s="59">
        <v>13.269589277778511</v>
      </c>
      <c r="E50" s="59">
        <v>13.528810147911678</v>
      </c>
      <c r="F50" s="59">
        <v>13.530092280918467</v>
      </c>
      <c r="G50" s="59">
        <v>15.746095138182332</v>
      </c>
      <c r="H50" s="59">
        <v>16.009024236691097</v>
      </c>
      <c r="I50" s="59">
        <v>16.376305034704185</v>
      </c>
      <c r="J50" s="59">
        <v>16.916051154846613</v>
      </c>
      <c r="K50" s="59">
        <v>16.743043848102523</v>
      </c>
      <c r="L50" s="59">
        <v>15.818263077096391</v>
      </c>
      <c r="M50" s="59">
        <v>15.889574334649128</v>
      </c>
      <c r="N50" s="59">
        <v>15.534252216730808</v>
      </c>
      <c r="O50" s="59">
        <v>16.526216093388062</v>
      </c>
      <c r="P50" s="59">
        <v>20.676807238979038</v>
      </c>
      <c r="Q50" s="59">
        <v>21.372581911134301</v>
      </c>
      <c r="R50" s="59">
        <v>22.923513353488321</v>
      </c>
      <c r="S50" s="59">
        <v>23.852970517395367</v>
      </c>
      <c r="T50" s="44">
        <v>25.082717122481149</v>
      </c>
      <c r="U50" s="44">
        <v>25.604192402080834</v>
      </c>
      <c r="V50" s="44">
        <v>26.515788729836604</v>
      </c>
      <c r="W50" s="44">
        <v>26.458447113817353</v>
      </c>
      <c r="X50" s="44">
        <v>26.11246616785488</v>
      </c>
      <c r="Y50" s="44">
        <v>26.64253629107575</v>
      </c>
      <c r="Z50" s="44">
        <v>26.637122771038722</v>
      </c>
      <c r="AA50" s="44">
        <v>26.922556123640632</v>
      </c>
      <c r="AB50" s="44">
        <v>27.507410236886855</v>
      </c>
      <c r="AC50" s="44">
        <v>27.299879058225748</v>
      </c>
      <c r="AD50" s="44">
        <v>27.908911186680513</v>
      </c>
      <c r="AE50" s="44">
        <v>28.958071368782743</v>
      </c>
      <c r="AF50" s="44">
        <v>26.882517282102953</v>
      </c>
      <c r="AG50" s="44">
        <v>28.171840896926373</v>
      </c>
      <c r="AH50" s="44">
        <v>30.016812553699857</v>
      </c>
      <c r="AI50" s="44">
        <v>30.49430391919082</v>
      </c>
      <c r="AJ50" s="44">
        <v>31.03494043854905</v>
      </c>
      <c r="AK50" s="44">
        <v>31.752726157300295</v>
      </c>
    </row>
    <row r="51" spans="1:143" x14ac:dyDescent="0.25">
      <c r="A51" s="60" t="s">
        <v>37</v>
      </c>
      <c r="B51" s="14" t="s">
        <v>13</v>
      </c>
      <c r="C51" s="31">
        <v>1478.3</v>
      </c>
      <c r="D51" s="30">
        <v>1489.5</v>
      </c>
      <c r="E51" s="30">
        <v>1458.6</v>
      </c>
      <c r="F51" s="30">
        <v>1450.8</v>
      </c>
      <c r="G51" s="30">
        <v>1444.2</v>
      </c>
      <c r="H51" s="30">
        <v>1430</v>
      </c>
      <c r="I51" s="30">
        <v>1418.2</v>
      </c>
      <c r="J51" s="30">
        <v>1414.8</v>
      </c>
      <c r="K51" s="30">
        <v>1400.6</v>
      </c>
      <c r="L51" s="30">
        <v>1376.1</v>
      </c>
      <c r="M51" s="30">
        <v>1371.4</v>
      </c>
      <c r="N51" s="30">
        <v>1364.1</v>
      </c>
      <c r="O51" s="30">
        <v>1359.3</v>
      </c>
      <c r="P51" s="30">
        <v>1359.2</v>
      </c>
      <c r="Q51" s="30">
        <v>1348.9</v>
      </c>
      <c r="R51" s="30">
        <v>1374</v>
      </c>
      <c r="S51" s="30">
        <v>1377.5</v>
      </c>
      <c r="T51" s="30">
        <v>1371.3</v>
      </c>
      <c r="U51" s="30">
        <v>1328</v>
      </c>
      <c r="V51" s="30">
        <v>1350</v>
      </c>
      <c r="W51" s="30">
        <v>1354.3</v>
      </c>
      <c r="X51" s="30">
        <v>1334.6</v>
      </c>
      <c r="Y51" s="30">
        <v>1326.5</v>
      </c>
      <c r="Z51" s="30">
        <v>1333.9</v>
      </c>
      <c r="AA51" s="30">
        <v>1338</v>
      </c>
      <c r="AB51" s="30">
        <v>1334.8</v>
      </c>
      <c r="AC51" s="30">
        <v>1330.7</v>
      </c>
      <c r="AD51" s="30">
        <v>1326.3</v>
      </c>
      <c r="AE51" s="30">
        <v>1320.5</v>
      </c>
      <c r="AF51" s="30">
        <v>1271.2</v>
      </c>
      <c r="AG51" s="30">
        <v>1298.8</v>
      </c>
      <c r="AH51" s="30">
        <v>1301</v>
      </c>
      <c r="AI51" s="30">
        <v>1299.8</v>
      </c>
      <c r="AJ51" s="30">
        <v>1297.8</v>
      </c>
      <c r="AK51" s="30">
        <v>1297.9000000000001</v>
      </c>
    </row>
    <row r="52" spans="1:143" x14ac:dyDescent="0.25">
      <c r="A52" s="27" t="s">
        <v>32</v>
      </c>
      <c r="B52" s="54" t="s">
        <v>3</v>
      </c>
      <c r="C52" s="28"/>
      <c r="D52" s="55">
        <v>0.75762700399106819</v>
      </c>
      <c r="E52" s="55">
        <v>-2.0745216515609344</v>
      </c>
      <c r="F52" s="55">
        <v>-0.53475935828877219</v>
      </c>
      <c r="G52" s="55">
        <v>-0.45492142266335689</v>
      </c>
      <c r="H52" s="55">
        <v>-0.9832433180999911</v>
      </c>
      <c r="I52" s="55">
        <v>-0.82517482517482366</v>
      </c>
      <c r="J52" s="55">
        <v>-0.23974051614723546</v>
      </c>
      <c r="K52" s="55">
        <v>-1.0036754311563478</v>
      </c>
      <c r="L52" s="55">
        <v>-1.7492503212908739</v>
      </c>
      <c r="M52" s="55">
        <v>-0.34154494586148276</v>
      </c>
      <c r="N52" s="55">
        <v>-0.53230275630743451</v>
      </c>
      <c r="O52" s="55">
        <v>-0.35188036067737016</v>
      </c>
      <c r="P52" s="55">
        <v>-7.3567277275032872E-3</v>
      </c>
      <c r="Q52" s="55">
        <v>-0.75779870512066028</v>
      </c>
      <c r="R52" s="55">
        <v>1.8607754466602344</v>
      </c>
      <c r="S52" s="55">
        <v>0.25473071324599861</v>
      </c>
      <c r="T52" s="55">
        <v>-0.45009074410163885</v>
      </c>
      <c r="U52" s="55">
        <v>-3.1575876905126532</v>
      </c>
      <c r="V52" s="55">
        <v>1.6566265060240948</v>
      </c>
      <c r="W52" s="55">
        <v>0.31851851851851798</v>
      </c>
      <c r="X52" s="55">
        <v>-1.4546260060547933</v>
      </c>
      <c r="Y52" s="55">
        <v>-0.6069234227483844</v>
      </c>
      <c r="Z52" s="55">
        <v>0.55785902751601668</v>
      </c>
      <c r="AA52" s="55">
        <v>0.30736936801858405</v>
      </c>
      <c r="AB52" s="55">
        <v>-0.23916292974589526</v>
      </c>
      <c r="AC52" s="55">
        <v>-0.30716212166616019</v>
      </c>
      <c r="AD52" s="55">
        <v>-0.33065303975351457</v>
      </c>
      <c r="AE52" s="55">
        <v>-0.43730679333483513</v>
      </c>
      <c r="AF52" s="55">
        <v>-3.7334343051874219</v>
      </c>
      <c r="AG52" s="55">
        <v>2.1711768407803644</v>
      </c>
      <c r="AH52" s="55">
        <v>0.16938712657839083</v>
      </c>
      <c r="AI52" s="55">
        <v>-9.2236740968487663E-2</v>
      </c>
      <c r="AJ52" s="55">
        <v>-0.15386982612709543</v>
      </c>
      <c r="AK52" s="55">
        <v>7.7053475111776848E-3</v>
      </c>
    </row>
    <row r="53" spans="1:143" x14ac:dyDescent="0.25">
      <c r="A53" s="61" t="s">
        <v>33</v>
      </c>
      <c r="B53" s="24" t="s">
        <v>21</v>
      </c>
      <c r="C53" s="26">
        <v>52197.725047357206</v>
      </c>
      <c r="D53" s="25">
        <v>51767.390563115798</v>
      </c>
      <c r="E53" s="25">
        <v>49878.907898803111</v>
      </c>
      <c r="F53" s="25">
        <v>49524.459544249286</v>
      </c>
      <c r="G53" s="25">
        <v>49464.041822350373</v>
      </c>
      <c r="H53" s="25">
        <v>48913.549717941263</v>
      </c>
      <c r="I53" s="25">
        <v>48402.779169384259</v>
      </c>
      <c r="J53" s="25">
        <v>48862.004529979968</v>
      </c>
      <c r="K53" s="25">
        <v>49210.354453219683</v>
      </c>
      <c r="L53" s="25">
        <v>49487.122647032098</v>
      </c>
      <c r="M53" s="25">
        <v>49145.708390981395</v>
      </c>
      <c r="N53" s="25">
        <v>48579.195277221079</v>
      </c>
      <c r="O53" s="25">
        <v>47729.27957831254</v>
      </c>
      <c r="P53" s="25">
        <v>47719.977033160998</v>
      </c>
      <c r="Q53" s="25">
        <v>47132.643481588981</v>
      </c>
      <c r="R53" s="25">
        <v>48325.837226011667</v>
      </c>
      <c r="S53" s="25">
        <v>49330.222108899434</v>
      </c>
      <c r="T53" s="25">
        <v>49878.030566622649</v>
      </c>
      <c r="U53" s="25">
        <v>48351.130920132666</v>
      </c>
      <c r="V53" s="25">
        <v>49384.706987317353</v>
      </c>
      <c r="W53" s="25">
        <v>50162.622480527629</v>
      </c>
      <c r="X53" s="25">
        <v>50097.785463774977</v>
      </c>
      <c r="Y53" s="25">
        <v>50242.994394816589</v>
      </c>
      <c r="Z53" s="25">
        <v>51074.816169729907</v>
      </c>
      <c r="AA53" s="25">
        <v>51811.356433635141</v>
      </c>
      <c r="AB53" s="25">
        <v>52493.339869853633</v>
      </c>
      <c r="AC53" s="25">
        <v>53225.274330699278</v>
      </c>
      <c r="AD53" s="25">
        <v>53913.07783953879</v>
      </c>
      <c r="AE53" s="25">
        <v>54332.657693018831</v>
      </c>
      <c r="AF53" s="25">
        <v>52027.523688367641</v>
      </c>
      <c r="AG53" s="25">
        <v>53378.616300015718</v>
      </c>
      <c r="AH53" s="25">
        <v>54340.468767037441</v>
      </c>
      <c r="AI53" s="25">
        <v>54782.389056566855</v>
      </c>
      <c r="AJ53" s="25">
        <v>54874.36485737186</v>
      </c>
      <c r="AK53" s="25">
        <v>54921.296977323087</v>
      </c>
    </row>
    <row r="54" spans="1:143" x14ac:dyDescent="0.25">
      <c r="A54" s="39" t="s">
        <v>32</v>
      </c>
      <c r="B54" s="40" t="s">
        <v>3</v>
      </c>
      <c r="C54" s="28"/>
      <c r="D54" s="22">
        <v>-0.82443149361582924</v>
      </c>
      <c r="E54" s="22">
        <v>-3.6480159493652908</v>
      </c>
      <c r="F54" s="22">
        <v>-0.71061771294782528</v>
      </c>
      <c r="G54" s="22">
        <v>-0.12199572182091112</v>
      </c>
      <c r="H54" s="22">
        <v>-1.1129137129274547</v>
      </c>
      <c r="I54" s="22">
        <v>-1.0442312028105749</v>
      </c>
      <c r="J54" s="22">
        <v>0.94875824999358649</v>
      </c>
      <c r="K54" s="22">
        <v>0.71292597712806494</v>
      </c>
      <c r="L54" s="22">
        <v>0.5624186147155541</v>
      </c>
      <c r="M54" s="22">
        <v>-0.68990524764562799</v>
      </c>
      <c r="N54" s="22">
        <v>-1.1527214324664747</v>
      </c>
      <c r="O54" s="22">
        <v>-1.7495466815751648</v>
      </c>
      <c r="P54" s="22">
        <v>-1.9490227453111686E-2</v>
      </c>
      <c r="Q54" s="22">
        <v>-1.2307917733570428</v>
      </c>
      <c r="R54" s="22">
        <v>2.5315655059508169</v>
      </c>
      <c r="S54" s="22">
        <v>2.0783600254878687</v>
      </c>
      <c r="T54" s="22">
        <v>1.1104925830536461</v>
      </c>
      <c r="U54" s="22">
        <v>-3.0612669127953795</v>
      </c>
      <c r="V54" s="22">
        <v>2.1376461057177165</v>
      </c>
      <c r="W54" s="22">
        <v>1.5752153665912205</v>
      </c>
      <c r="X54" s="22">
        <v>-0.12925364254594562</v>
      </c>
      <c r="Y54" s="22">
        <v>0.28985099779832435</v>
      </c>
      <c r="Z54" s="22">
        <v>1.6555975314224813</v>
      </c>
      <c r="AA54" s="22">
        <v>1.4420810864156364</v>
      </c>
      <c r="AB54" s="22">
        <v>1.3162817636169111</v>
      </c>
      <c r="AC54" s="22">
        <v>1.3943377629625386</v>
      </c>
      <c r="AD54" s="22">
        <v>1.2922498145637507</v>
      </c>
      <c r="AE54" s="22">
        <v>0.77825245801925735</v>
      </c>
      <c r="AF54" s="22">
        <v>-4.2426306801984008</v>
      </c>
      <c r="AG54" s="22">
        <v>2.596880489144171</v>
      </c>
      <c r="AH54" s="22">
        <v>1.80194342546387</v>
      </c>
      <c r="AI54" s="22">
        <v>0.81324342530788574</v>
      </c>
      <c r="AJ54" s="22">
        <v>0.16789300793369488</v>
      </c>
      <c r="AK54" s="22">
        <v>8.552649324180539E-2</v>
      </c>
    </row>
    <row r="55" spans="1:143" x14ac:dyDescent="0.25">
      <c r="A55" s="62" t="s">
        <v>38</v>
      </c>
      <c r="B55" s="63" t="s">
        <v>3</v>
      </c>
      <c r="C55" s="31"/>
      <c r="D55" s="64">
        <v>1.392920987142821</v>
      </c>
      <c r="E55" s="64">
        <v>0.17291324885165854</v>
      </c>
      <c r="F55" s="64">
        <v>-0.51952084679891852</v>
      </c>
      <c r="G55" s="64">
        <v>-0.41387434721166533</v>
      </c>
      <c r="H55" s="64">
        <v>0.14345482326423284</v>
      </c>
      <c r="I55" s="64">
        <v>-0.30464908941245916</v>
      </c>
      <c r="J55" s="64">
        <v>0.9369968292453269</v>
      </c>
      <c r="K55" s="64">
        <v>0.56808660894213547</v>
      </c>
      <c r="L55" s="64">
        <v>-1.3371799238601427</v>
      </c>
      <c r="M55" s="64">
        <v>-0.2526588223156902</v>
      </c>
      <c r="N55" s="64">
        <v>3.6951079514457113E-3</v>
      </c>
      <c r="O55" s="64">
        <v>8.7575266383648667E-2</v>
      </c>
      <c r="P55" s="64">
        <v>1.8754268255126532</v>
      </c>
      <c r="Q55" s="64">
        <v>-0.90831897011098628</v>
      </c>
      <c r="R55" s="64">
        <v>-0.81136537818478327</v>
      </c>
      <c r="S55" s="64">
        <v>-0.2517602524940678</v>
      </c>
      <c r="T55" s="64">
        <v>1.0417107076380787</v>
      </c>
      <c r="U55" s="64">
        <v>-1.9639462273466166E-2</v>
      </c>
      <c r="V55" s="64">
        <v>0.57931847444039986</v>
      </c>
      <c r="W55" s="64">
        <v>-0.53307749401023274</v>
      </c>
      <c r="X55" s="64">
        <v>-0.8042638041502802</v>
      </c>
      <c r="Y55" s="64">
        <v>-0.24193550859838284</v>
      </c>
      <c r="Z55" s="64">
        <v>8.4723601930990974E-2</v>
      </c>
      <c r="AA55" s="64">
        <v>0.93864557432838336</v>
      </c>
      <c r="AB55" s="64">
        <v>4.0938791859759925E-2</v>
      </c>
      <c r="AC55" s="64">
        <v>-1.1615823492343167</v>
      </c>
      <c r="AD55" s="64">
        <v>3.4802368730709993E-2</v>
      </c>
      <c r="AE55" s="64">
        <v>-2.7193373292820962E-2</v>
      </c>
      <c r="AF55" s="64">
        <v>1.4999905874856811</v>
      </c>
      <c r="AG55" s="64">
        <v>0.31507282705208223</v>
      </c>
      <c r="AH55" s="64">
        <v>-0.59942145875293396</v>
      </c>
      <c r="AI55" s="64">
        <v>-0.94417512906439383</v>
      </c>
      <c r="AJ55" s="64">
        <v>0.14937952813431934</v>
      </c>
      <c r="AK55" s="64">
        <v>-0.28495429939435341</v>
      </c>
    </row>
    <row r="56" spans="1:143" x14ac:dyDescent="0.25">
      <c r="A56" s="18" t="s">
        <v>39</v>
      </c>
      <c r="B56" s="65" t="s">
        <v>11</v>
      </c>
      <c r="C56" s="20"/>
      <c r="D56" s="22">
        <v>-0.63529398315175278</v>
      </c>
      <c r="E56" s="22">
        <v>-2.2474349004125931</v>
      </c>
      <c r="F56" s="22">
        <v>-1.5238511489853668E-2</v>
      </c>
      <c r="G56" s="22">
        <v>-4.1047075451691561E-2</v>
      </c>
      <c r="H56" s="22">
        <v>-1.1266981413642239</v>
      </c>
      <c r="I56" s="22">
        <v>-0.52052573576236449</v>
      </c>
      <c r="J56" s="22">
        <v>-1.1767373453925623</v>
      </c>
      <c r="K56" s="22">
        <v>-1.5717620400984833</v>
      </c>
      <c r="L56" s="22">
        <v>-0.41207039743073115</v>
      </c>
      <c r="M56" s="22">
        <v>-8.8886123545792561E-2</v>
      </c>
      <c r="N56" s="22">
        <v>-0.53599786425888019</v>
      </c>
      <c r="O56" s="22">
        <v>-0.43945562706101882</v>
      </c>
      <c r="P56" s="22">
        <v>-1.8827835532401564</v>
      </c>
      <c r="Q56" s="22">
        <v>0.150520264990326</v>
      </c>
      <c r="R56" s="22">
        <v>2.6721408248450178</v>
      </c>
      <c r="S56" s="22">
        <v>0.50649096574006647</v>
      </c>
      <c r="T56" s="22">
        <v>-1.4918014517397176</v>
      </c>
      <c r="U56" s="22">
        <v>-3.1379482282391868</v>
      </c>
      <c r="V56" s="22">
        <v>1.0773080315836949</v>
      </c>
      <c r="W56" s="22">
        <v>0.85159601252875072</v>
      </c>
      <c r="X56" s="22">
        <v>-0.6503622019045131</v>
      </c>
      <c r="Y56" s="22">
        <v>-0.36498791415000154</v>
      </c>
      <c r="Z56" s="22">
        <v>0.47313542558502569</v>
      </c>
      <c r="AA56" s="22">
        <v>-0.6312762063097993</v>
      </c>
      <c r="AB56" s="22">
        <v>-0.28010172160565516</v>
      </c>
      <c r="AC56" s="22">
        <v>0.8544202275681565</v>
      </c>
      <c r="AD56" s="22">
        <v>-0.36545540848422453</v>
      </c>
      <c r="AE56" s="22">
        <v>-0.41011342004201418</v>
      </c>
      <c r="AF56" s="22">
        <v>-5.2334248926731028</v>
      </c>
      <c r="AG56" s="22">
        <v>1.8561040137282823</v>
      </c>
      <c r="AH56" s="22">
        <v>0.76880858533132479</v>
      </c>
      <c r="AI56" s="22">
        <v>0.85193838809590616</v>
      </c>
      <c r="AJ56" s="22">
        <v>-0.30324935426141475</v>
      </c>
      <c r="AK56" s="22">
        <v>0.29265964690553109</v>
      </c>
    </row>
    <row r="57" spans="1:143" s="12" customFormat="1" ht="17.25" x14ac:dyDescent="0.3">
      <c r="A57" s="10" t="s">
        <v>40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</row>
    <row r="58" spans="1:143" x14ac:dyDescent="0.25">
      <c r="A58" s="36" t="s">
        <v>41</v>
      </c>
      <c r="B58" s="14">
        <v>1000</v>
      </c>
      <c r="C58" s="16">
        <v>38872.999999999993</v>
      </c>
      <c r="D58" s="15">
        <v>38362</v>
      </c>
      <c r="E58" s="15">
        <v>37865</v>
      </c>
      <c r="F58" s="15">
        <v>37881</v>
      </c>
      <c r="G58" s="15">
        <v>38046</v>
      </c>
      <c r="H58" s="15">
        <v>38062</v>
      </c>
      <c r="I58" s="15">
        <v>38045</v>
      </c>
      <c r="J58" s="15">
        <v>38500</v>
      </c>
      <c r="K58" s="15">
        <v>39125</v>
      </c>
      <c r="L58" s="15">
        <v>39976</v>
      </c>
      <c r="M58" s="15">
        <v>39865</v>
      </c>
      <c r="N58" s="15">
        <v>39674</v>
      </c>
      <c r="O58" s="15">
        <v>39246</v>
      </c>
      <c r="P58" s="15">
        <v>39370</v>
      </c>
      <c r="Q58" s="15">
        <v>39321.999999999993</v>
      </c>
      <c r="R58" s="15">
        <v>39608</v>
      </c>
      <c r="S58" s="15">
        <v>40280.999999999993</v>
      </c>
      <c r="T58" s="15">
        <v>40851</v>
      </c>
      <c r="U58" s="15">
        <v>40903.000000000007</v>
      </c>
      <c r="V58" s="15">
        <v>41099</v>
      </c>
      <c r="W58" s="15">
        <v>41570.000000000007</v>
      </c>
      <c r="X58" s="15">
        <v>42064.999999999993</v>
      </c>
      <c r="Y58" s="15">
        <v>42378</v>
      </c>
      <c r="Z58" s="15">
        <v>42756</v>
      </c>
      <c r="AA58" s="15">
        <v>43137</v>
      </c>
      <c r="AB58" s="15">
        <v>43686</v>
      </c>
      <c r="AC58" s="15">
        <v>44290.000000000007</v>
      </c>
      <c r="AD58" s="15">
        <v>44877.999999999993</v>
      </c>
      <c r="AE58" s="15">
        <v>45291.000000000007</v>
      </c>
      <c r="AF58" s="15">
        <v>44966</v>
      </c>
      <c r="AG58" s="15">
        <v>45040.999999999993</v>
      </c>
      <c r="AH58" s="15">
        <v>45629</v>
      </c>
      <c r="AI58" s="15">
        <v>45935</v>
      </c>
      <c r="AJ58" s="15">
        <v>45987</v>
      </c>
      <c r="AK58" s="15">
        <v>45982.000000000007</v>
      </c>
    </row>
    <row r="59" spans="1:143" x14ac:dyDescent="0.25">
      <c r="A59" s="27" t="s">
        <v>2</v>
      </c>
      <c r="B59" s="65" t="s">
        <v>3</v>
      </c>
      <c r="C59" s="28"/>
      <c r="D59" s="29">
        <f t="shared" ref="D59:AK59" si="8">(D58/C58-1)*100</f>
        <v>-1.3145370822936098</v>
      </c>
      <c r="E59" s="29">
        <f t="shared" si="8"/>
        <v>-1.2955528908816016</v>
      </c>
      <c r="F59" s="29">
        <f t="shared" si="8"/>
        <v>4.2255380958677868E-2</v>
      </c>
      <c r="G59" s="29">
        <f t="shared" si="8"/>
        <v>0.43557456244556203</v>
      </c>
      <c r="H59" s="29">
        <f t="shared" si="8"/>
        <v>4.2054355254173004E-2</v>
      </c>
      <c r="I59" s="29">
        <f t="shared" si="8"/>
        <v>-4.4663969313230023E-2</v>
      </c>
      <c r="J59" s="29">
        <f t="shared" si="8"/>
        <v>1.1959521619135272</v>
      </c>
      <c r="K59" s="29">
        <f t="shared" si="8"/>
        <v>1.6233766233766156</v>
      </c>
      <c r="L59" s="22">
        <f t="shared" si="8"/>
        <v>2.1750798722044662</v>
      </c>
      <c r="M59" s="22">
        <f t="shared" si="8"/>
        <v>-0.27766659995998033</v>
      </c>
      <c r="N59" s="22">
        <f t="shared" si="8"/>
        <v>-0.47911701994231004</v>
      </c>
      <c r="O59" s="22">
        <f t="shared" si="8"/>
        <v>-1.0787921560719838</v>
      </c>
      <c r="P59" s="22">
        <f t="shared" si="8"/>
        <v>0.31595576619274368</v>
      </c>
      <c r="Q59" s="22">
        <f t="shared" si="8"/>
        <v>-0.12192024384050093</v>
      </c>
      <c r="R59" s="22">
        <f t="shared" si="8"/>
        <v>0.72732821321399577</v>
      </c>
      <c r="S59" s="22">
        <f t="shared" si="8"/>
        <v>1.6991516865279666</v>
      </c>
      <c r="T59" s="22">
        <f t="shared" si="8"/>
        <v>1.4150592090564018</v>
      </c>
      <c r="U59" s="22">
        <f t="shared" si="8"/>
        <v>0.12729186556021954</v>
      </c>
      <c r="V59" s="22">
        <f t="shared" si="8"/>
        <v>0.479182456054561</v>
      </c>
      <c r="W59" s="22">
        <f t="shared" si="8"/>
        <v>1.1460132849947957</v>
      </c>
      <c r="X59" s="22">
        <f t="shared" si="8"/>
        <v>1.1907625691604196</v>
      </c>
      <c r="Y59" s="22">
        <f t="shared" si="8"/>
        <v>0.74408653274695702</v>
      </c>
      <c r="Z59" s="22">
        <f t="shared" si="8"/>
        <v>0.89197224975223754</v>
      </c>
      <c r="AA59" s="22">
        <f>(AA58/Z58-1)*100</f>
        <v>0.89110300308727908</v>
      </c>
      <c r="AB59" s="22">
        <f t="shared" si="8"/>
        <v>1.2726893386188154</v>
      </c>
      <c r="AC59" s="22">
        <f t="shared" si="8"/>
        <v>1.3825939660303321</v>
      </c>
      <c r="AD59" s="22">
        <f t="shared" si="8"/>
        <v>1.3276134567622222</v>
      </c>
      <c r="AE59" s="22">
        <f t="shared" si="8"/>
        <v>0.92027273942691945</v>
      </c>
      <c r="AF59" s="22">
        <f t="shared" si="8"/>
        <v>-0.71758185953060272</v>
      </c>
      <c r="AG59" s="22">
        <f t="shared" si="8"/>
        <v>0.16679268780854795</v>
      </c>
      <c r="AH59" s="22">
        <f t="shared" si="8"/>
        <v>1.3054772318554342</v>
      </c>
      <c r="AI59" s="22">
        <f t="shared" si="8"/>
        <v>0.67062613688662065</v>
      </c>
      <c r="AJ59" s="22">
        <f t="shared" si="8"/>
        <v>0.11320343964298374</v>
      </c>
      <c r="AK59" s="22">
        <f t="shared" si="8"/>
        <v>-1.0872637919401296E-2</v>
      </c>
    </row>
    <row r="60" spans="1:143" x14ac:dyDescent="0.25">
      <c r="A60" s="36" t="s">
        <v>42</v>
      </c>
      <c r="B60" s="14" t="s">
        <v>13</v>
      </c>
      <c r="C60" s="31">
        <v>1553.5</v>
      </c>
      <c r="D60" s="30">
        <v>1564.9</v>
      </c>
      <c r="E60" s="30">
        <v>1538.7</v>
      </c>
      <c r="F60" s="30">
        <v>1534.3</v>
      </c>
      <c r="G60" s="30">
        <v>1528.9</v>
      </c>
      <c r="H60" s="30">
        <v>1515.5</v>
      </c>
      <c r="I60" s="30">
        <v>1506.2</v>
      </c>
      <c r="J60" s="30">
        <v>1503</v>
      </c>
      <c r="K60" s="30">
        <v>1490.3</v>
      </c>
      <c r="L60" s="30">
        <v>1464.5</v>
      </c>
      <c r="M60" s="30">
        <v>1457.4</v>
      </c>
      <c r="N60" s="30">
        <v>1448.3</v>
      </c>
      <c r="O60" s="30">
        <v>1443.1</v>
      </c>
      <c r="P60" s="30">
        <v>1442.7</v>
      </c>
      <c r="Q60" s="30">
        <v>1431.9</v>
      </c>
      <c r="R60" s="30">
        <v>1452.4</v>
      </c>
      <c r="S60" s="30">
        <v>1453.9</v>
      </c>
      <c r="T60" s="30">
        <v>1446.9</v>
      </c>
      <c r="U60" s="30">
        <v>1406.8</v>
      </c>
      <c r="V60" s="30">
        <v>1425.4</v>
      </c>
      <c r="W60" s="30">
        <v>1427.2</v>
      </c>
      <c r="X60" s="30">
        <v>1406</v>
      </c>
      <c r="Y60" s="30">
        <v>1395.7</v>
      </c>
      <c r="Z60" s="30">
        <v>1400</v>
      </c>
      <c r="AA60" s="30">
        <v>1401.6</v>
      </c>
      <c r="AB60" s="30">
        <v>1395.8</v>
      </c>
      <c r="AC60" s="30">
        <v>1388.2</v>
      </c>
      <c r="AD60" s="30">
        <v>1380.7</v>
      </c>
      <c r="AE60" s="30">
        <v>1372</v>
      </c>
      <c r="AF60" s="30">
        <v>1313.6</v>
      </c>
      <c r="AG60" s="30">
        <v>1341.2</v>
      </c>
      <c r="AH60" s="30">
        <v>1343.4</v>
      </c>
      <c r="AI60" s="30">
        <v>1338.8</v>
      </c>
      <c r="AJ60" s="30">
        <v>1334.4</v>
      </c>
      <c r="AK60" s="30">
        <v>1332.2</v>
      </c>
    </row>
    <row r="61" spans="1:143" x14ac:dyDescent="0.25">
      <c r="A61" s="39" t="s">
        <v>32</v>
      </c>
      <c r="B61" s="40" t="s">
        <v>3</v>
      </c>
      <c r="C61" s="20"/>
      <c r="D61" s="22">
        <v>0.73382684261344977</v>
      </c>
      <c r="E61" s="22">
        <v>-1.6742283852003381</v>
      </c>
      <c r="F61" s="22">
        <v>-0.28595567687008661</v>
      </c>
      <c r="G61" s="22">
        <v>-0.35195203024179778</v>
      </c>
      <c r="H61" s="22">
        <v>-0.87644711884361515</v>
      </c>
      <c r="I61" s="22">
        <v>-0.6136588584625513</v>
      </c>
      <c r="J61" s="22">
        <v>-0.21245518523437257</v>
      </c>
      <c r="K61" s="22">
        <v>-0.84497671324018642</v>
      </c>
      <c r="L61" s="22">
        <v>-1.7311950613970284</v>
      </c>
      <c r="M61" s="22">
        <v>-0.48480710139978678</v>
      </c>
      <c r="N61" s="22">
        <v>-0.62439961575408987</v>
      </c>
      <c r="O61" s="22">
        <v>-0.35904163502037401</v>
      </c>
      <c r="P61" s="22">
        <v>-2.771810685329168E-2</v>
      </c>
      <c r="Q61" s="22">
        <v>-0.74859638178415011</v>
      </c>
      <c r="R61" s="22">
        <v>1.4316642223618947</v>
      </c>
      <c r="S61" s="22">
        <v>0.10327733406774176</v>
      </c>
      <c r="T61" s="22">
        <v>-0.48146364949446241</v>
      </c>
      <c r="U61" s="22">
        <v>-2.7714423940839117</v>
      </c>
      <c r="V61" s="22">
        <v>1.322149559283492</v>
      </c>
      <c r="W61" s="22">
        <v>0.12628034236004115</v>
      </c>
      <c r="X61" s="22">
        <v>-1.4854260089686155</v>
      </c>
      <c r="Y61" s="22">
        <v>-0.73257467994309877</v>
      </c>
      <c r="Z61" s="22">
        <v>0.30808913090205614</v>
      </c>
      <c r="AA61" s="22">
        <v>0.11428571428571122</v>
      </c>
      <c r="AB61" s="22">
        <v>-0.41381278538812349</v>
      </c>
      <c r="AC61" s="22">
        <v>-0.54449061470124294</v>
      </c>
      <c r="AD61" s="22">
        <v>-0.54026797291456541</v>
      </c>
      <c r="AE61" s="22">
        <v>-0.63011515897732906</v>
      </c>
      <c r="AF61" s="22">
        <v>-4.2565597667638571</v>
      </c>
      <c r="AG61" s="22">
        <v>2.1010962241169384</v>
      </c>
      <c r="AH61" s="22">
        <v>0.16403220996124013</v>
      </c>
      <c r="AI61" s="22">
        <v>-0.34241476849785624</v>
      </c>
      <c r="AJ61" s="22">
        <v>-0.32865252464893135</v>
      </c>
      <c r="AK61" s="22">
        <v>-0.16486810551559206</v>
      </c>
    </row>
    <row r="62" spans="1:143" x14ac:dyDescent="0.25">
      <c r="A62" s="36" t="s">
        <v>33</v>
      </c>
      <c r="B62" s="14" t="s">
        <v>21</v>
      </c>
      <c r="C62" s="16">
        <v>60389.16766574607</v>
      </c>
      <c r="D62" s="15">
        <v>60031.652405626766</v>
      </c>
      <c r="E62" s="15">
        <v>58262.36649414627</v>
      </c>
      <c r="F62" s="15">
        <v>58119.029140339284</v>
      </c>
      <c r="G62" s="15">
        <v>58168.380497081758</v>
      </c>
      <c r="H62" s="15">
        <v>57682.820647798304</v>
      </c>
      <c r="I62" s="15">
        <v>57301.714305389076</v>
      </c>
      <c r="J62" s="15">
        <v>57865.880534701355</v>
      </c>
      <c r="K62" s="15">
        <v>58306.737780498486</v>
      </c>
      <c r="L62" s="15">
        <v>58546.225475153304</v>
      </c>
      <c r="M62" s="15">
        <v>58097.388610887705</v>
      </c>
      <c r="N62" s="15">
        <v>57461.347945456066</v>
      </c>
      <c r="O62" s="15">
        <v>56634.569787651038</v>
      </c>
      <c r="P62" s="15">
        <v>56797.160089764868</v>
      </c>
      <c r="Q62" s="15">
        <v>56304.910814408948</v>
      </c>
      <c r="R62" s="15">
        <v>57527.470873736536</v>
      </c>
      <c r="S62" s="15">
        <v>58562.791191724129</v>
      </c>
      <c r="T62" s="15">
        <v>59107.021133725546</v>
      </c>
      <c r="U62" s="15">
        <v>57541.114539633898</v>
      </c>
      <c r="V62" s="15">
        <v>58581.223941372737</v>
      </c>
      <c r="W62" s="15">
        <v>59328.000626044304</v>
      </c>
      <c r="X62" s="15">
        <v>59143.211272945671</v>
      </c>
      <c r="Y62" s="15">
        <v>59148.406699945655</v>
      </c>
      <c r="Z62" s="15">
        <v>59858.671534324938</v>
      </c>
      <c r="AA62" s="15">
        <v>60460.401263060172</v>
      </c>
      <c r="AB62" s="15">
        <v>60978.245919591347</v>
      </c>
      <c r="AC62" s="15">
        <v>61483.908030641105</v>
      </c>
      <c r="AD62" s="15">
        <v>61964.169631777469</v>
      </c>
      <c r="AE62" s="15">
        <v>62141.254570478166</v>
      </c>
      <c r="AF62" s="15">
        <v>59065.846822057807</v>
      </c>
      <c r="AG62" s="15">
        <v>60410.138626292202</v>
      </c>
      <c r="AH62" s="15">
        <v>61297.005491517069</v>
      </c>
      <c r="AI62" s="15">
        <v>61496.006287087534</v>
      </c>
      <c r="AJ62" s="15">
        <v>61363.950937963462</v>
      </c>
      <c r="AK62" s="15">
        <v>61259.136281845967</v>
      </c>
    </row>
    <row r="63" spans="1:143" x14ac:dyDescent="0.25">
      <c r="A63" s="39" t="s">
        <v>32</v>
      </c>
      <c r="B63" s="40" t="s">
        <v>3</v>
      </c>
      <c r="C63" s="20"/>
      <c r="D63" s="22">
        <v>-0.59201885692173883</v>
      </c>
      <c r="E63" s="22">
        <v>-2.9472550572581913</v>
      </c>
      <c r="F63" s="22">
        <v>-0.24602048016945099</v>
      </c>
      <c r="G63" s="22">
        <v>8.4914282761516802E-2</v>
      </c>
      <c r="H63" s="22">
        <v>-0.83474878470755076</v>
      </c>
      <c r="I63" s="22">
        <v>-0.66069297258571913</v>
      </c>
      <c r="J63" s="22">
        <v>0.98455384127873469</v>
      </c>
      <c r="K63" s="22">
        <v>0.76186042919152985</v>
      </c>
      <c r="L63" s="22">
        <v>0.41073759872554128</v>
      </c>
      <c r="M63" s="22">
        <v>-0.76663672273130645</v>
      </c>
      <c r="N63" s="22">
        <v>-1.0947835705518161</v>
      </c>
      <c r="O63" s="22">
        <v>-1.4388422606964046</v>
      </c>
      <c r="P63" s="22">
        <v>0.28708667289865097</v>
      </c>
      <c r="Q63" s="22">
        <v>-0.86667938076119277</v>
      </c>
      <c r="R63" s="22">
        <v>2.171320479233807</v>
      </c>
      <c r="S63" s="22">
        <v>1.7996972616090678</v>
      </c>
      <c r="T63" s="22">
        <v>0.92931011471037994</v>
      </c>
      <c r="U63" s="22">
        <v>-2.6492734095817316</v>
      </c>
      <c r="V63" s="22">
        <v>1.8075934226515766</v>
      </c>
      <c r="W63" s="22">
        <v>1.2747713933374483</v>
      </c>
      <c r="X63" s="22">
        <v>-0.3114707240235437</v>
      </c>
      <c r="Y63" s="22">
        <v>8.7844858068342191E-3</v>
      </c>
      <c r="Z63" s="22">
        <v>1.2008182029017211</v>
      </c>
      <c r="AA63" s="22">
        <v>1.005250723598472</v>
      </c>
      <c r="AB63" s="22">
        <v>0.85650218277257828</v>
      </c>
      <c r="AC63" s="22">
        <v>0.82925001108846708</v>
      </c>
      <c r="AD63" s="22">
        <v>0.78111755826748563</v>
      </c>
      <c r="AE63" s="22">
        <v>0.28578602723643431</v>
      </c>
      <c r="AF63" s="22">
        <v>-4.9490596378809038</v>
      </c>
      <c r="AG63" s="22">
        <v>2.2759206488382588</v>
      </c>
      <c r="AH63" s="22">
        <v>1.4680761961351818</v>
      </c>
      <c r="AI63" s="22">
        <v>0.32465010969908725</v>
      </c>
      <c r="AJ63" s="22">
        <v>-0.2147380896697304</v>
      </c>
      <c r="AK63" s="22">
        <v>-0.17080819359799326</v>
      </c>
    </row>
    <row r="64" spans="1:143" ht="12" customHeight="1" x14ac:dyDescent="0.25">
      <c r="A64" s="66" t="s">
        <v>43</v>
      </c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  <c r="BP64" s="67"/>
      <c r="BQ64" s="67"/>
      <c r="BR64" s="67"/>
      <c r="BS64" s="67"/>
      <c r="BT64" s="67"/>
      <c r="BU64" s="67"/>
      <c r="BV64" s="67"/>
      <c r="BW64" s="67"/>
      <c r="BX64" s="67"/>
      <c r="BY64" s="67"/>
      <c r="BZ64" s="67"/>
      <c r="CA64" s="67"/>
      <c r="CB64" s="67"/>
      <c r="CC64" s="67"/>
      <c r="CD64" s="67"/>
      <c r="CE64" s="67"/>
      <c r="CF64" s="67"/>
      <c r="CG64" s="67"/>
      <c r="CH64" s="67"/>
      <c r="CI64" s="67"/>
      <c r="CJ64" s="67"/>
      <c r="CK64" s="67"/>
      <c r="CL64" s="67"/>
      <c r="CM64" s="67"/>
      <c r="CN64" s="67"/>
      <c r="CO64" s="67"/>
      <c r="CP64" s="67"/>
      <c r="CQ64" s="67"/>
      <c r="CR64" s="67"/>
      <c r="CS64" s="67"/>
      <c r="CT64" s="67"/>
      <c r="CU64" s="67"/>
      <c r="CV64" s="67"/>
      <c r="CW64" s="67"/>
      <c r="CX64" s="67"/>
      <c r="CY64" s="67"/>
      <c r="CZ64" s="67"/>
      <c r="DA64" s="67"/>
      <c r="DB64" s="67"/>
      <c r="DC64" s="67"/>
      <c r="DD64" s="67"/>
      <c r="DE64" s="67"/>
      <c r="DF64" s="67"/>
      <c r="DG64" s="67"/>
      <c r="DH64" s="67"/>
      <c r="DI64" s="67"/>
      <c r="DJ64" s="67"/>
      <c r="DK64" s="67"/>
      <c r="DL64" s="67"/>
      <c r="DM64" s="67"/>
      <c r="DN64" s="67"/>
      <c r="DO64" s="67"/>
      <c r="DP64" s="67"/>
      <c r="DQ64" s="67"/>
      <c r="DR64" s="67"/>
      <c r="DS64" s="67"/>
      <c r="DT64" s="67"/>
      <c r="DU64" s="67"/>
      <c r="DV64" s="67"/>
      <c r="DW64" s="67"/>
      <c r="DX64" s="67"/>
      <c r="DY64" s="67"/>
      <c r="DZ64" s="67"/>
      <c r="EA64" s="67"/>
      <c r="EB64" s="67"/>
      <c r="EC64" s="67"/>
      <c r="ED64" s="67"/>
      <c r="EE64" s="67"/>
      <c r="EF64" s="67"/>
      <c r="EG64" s="67"/>
      <c r="EH64" s="67"/>
      <c r="EI64" s="67"/>
      <c r="EJ64" s="67"/>
      <c r="EK64" s="67"/>
      <c r="EL64" s="67"/>
      <c r="EM64" s="67"/>
    </row>
    <row r="65" spans="1:143" ht="12" customHeight="1" x14ac:dyDescent="0.25">
      <c r="A65" s="66" t="s">
        <v>44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7"/>
      <c r="CA65" s="67"/>
      <c r="CB65" s="67"/>
      <c r="CC65" s="67"/>
      <c r="CD65" s="67"/>
      <c r="CE65" s="67"/>
      <c r="CF65" s="67"/>
      <c r="CG65" s="67"/>
      <c r="CH65" s="67"/>
      <c r="CI65" s="67"/>
      <c r="CJ65" s="67"/>
      <c r="CK65" s="67"/>
      <c r="CL65" s="67"/>
      <c r="CM65" s="67"/>
      <c r="CN65" s="67"/>
      <c r="CO65" s="67"/>
      <c r="CP65" s="67"/>
      <c r="CQ65" s="67"/>
      <c r="CR65" s="67"/>
      <c r="CS65" s="67"/>
      <c r="CT65" s="67"/>
      <c r="CU65" s="67"/>
      <c r="CV65" s="67"/>
      <c r="CW65" s="67"/>
      <c r="CX65" s="67"/>
      <c r="CY65" s="67"/>
      <c r="CZ65" s="67"/>
      <c r="DA65" s="67"/>
      <c r="DB65" s="67"/>
      <c r="DC65" s="67"/>
      <c r="DD65" s="67"/>
      <c r="DE65" s="67"/>
      <c r="DF65" s="67"/>
      <c r="DG65" s="67"/>
      <c r="DH65" s="67"/>
      <c r="DI65" s="67"/>
      <c r="DJ65" s="67"/>
      <c r="DK65" s="67"/>
      <c r="DL65" s="67"/>
      <c r="DM65" s="67"/>
      <c r="DN65" s="67"/>
      <c r="DO65" s="67"/>
      <c r="DP65" s="67"/>
      <c r="DQ65" s="67"/>
      <c r="DR65" s="67"/>
      <c r="DS65" s="67"/>
      <c r="DT65" s="67"/>
      <c r="DU65" s="67"/>
      <c r="DV65" s="67"/>
      <c r="DW65" s="67"/>
      <c r="DX65" s="67"/>
      <c r="DY65" s="67"/>
      <c r="DZ65" s="67"/>
      <c r="EA65" s="67"/>
      <c r="EB65" s="67"/>
      <c r="EC65" s="67"/>
      <c r="ED65" s="67"/>
      <c r="EE65" s="67"/>
      <c r="EF65" s="67"/>
      <c r="EG65" s="67"/>
      <c r="EH65" s="67"/>
      <c r="EI65" s="67"/>
      <c r="EJ65" s="67"/>
      <c r="EK65" s="67"/>
      <c r="EL65" s="67"/>
      <c r="EM65" s="67"/>
    </row>
    <row r="66" spans="1:143" s="69" customFormat="1" ht="12" customHeight="1" x14ac:dyDescent="0.2">
      <c r="A66" s="74" t="s">
        <v>49</v>
      </c>
    </row>
    <row r="67" spans="1:143" s="69" customFormat="1" ht="12" customHeight="1" x14ac:dyDescent="0.2">
      <c r="A67" s="68" t="s">
        <v>48</v>
      </c>
    </row>
    <row r="68" spans="1:143" s="69" customFormat="1" ht="12" customHeight="1" x14ac:dyDescent="0.25">
      <c r="A68" s="70" t="s">
        <v>45</v>
      </c>
    </row>
    <row r="69" spans="1:143" s="69" customFormat="1" ht="12" customHeight="1" x14ac:dyDescent="0.2">
      <c r="A69" s="68" t="s">
        <v>46</v>
      </c>
    </row>
    <row r="70" spans="1:143" ht="16.5" customHeight="1" x14ac:dyDescent="0.25">
      <c r="A70" s="71" t="s">
        <v>51</v>
      </c>
    </row>
    <row r="71" spans="1:143" x14ac:dyDescent="0.25">
      <c r="A71" s="17" t="s">
        <v>50</v>
      </c>
    </row>
    <row r="72" spans="1:143" x14ac:dyDescent="0.25">
      <c r="A72" s="73" t="s">
        <v>47</v>
      </c>
    </row>
  </sheetData>
  <pageMargins left="0.7" right="0.7" top="0.75" bottom="0.75" header="0.3" footer="0.3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Presse J</vt:lpstr>
      <vt:lpstr>'Presse J'!Druckbereich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Yilmaz Yasemin</dc:creator>
  <cp:lastModifiedBy>Yilmaz Yasemin</cp:lastModifiedBy>
  <cp:lastPrinted>2026-02-13T18:59:48Z</cp:lastPrinted>
  <dcterms:created xsi:type="dcterms:W3CDTF">2026-02-13T18:42:56Z</dcterms:created>
  <dcterms:modified xsi:type="dcterms:W3CDTF">2026-02-13T19:01:01Z</dcterms:modified>
</cp:coreProperties>
</file>